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R:\Annual Program Reports\Historical Annual Reports\2025 Annual Reports\Program Completion Revisions\4th revision\"/>
    </mc:Choice>
  </mc:AlternateContent>
  <xr:revisionPtr revIDLastSave="0" documentId="13_ncr:1_{6E4A4874-779A-437F-8762-7B85994942A9}" xr6:coauthVersionLast="47" xr6:coauthVersionMax="47" xr10:uidLastSave="{00000000-0000-0000-0000-000000000000}"/>
  <bookViews>
    <workbookView xWindow="28680" yWindow="-120" windowWidth="29040" windowHeight="15720" activeTab="2" xr2:uid="{84DEE104-C667-4C88-A3E1-9EC8A490F713}"/>
  </bookViews>
  <sheets>
    <sheet name="Directions" sheetId="3" r:id="rId1"/>
    <sheet name="Program Completion with additio" sheetId="10" r:id="rId2"/>
    <sheet name="Program Completion addl' option" sheetId="11" r:id="rId3"/>
  </sheets>
  <definedNames>
    <definedName name="_Hlk19360369" localSheetId="0">Directions!$A$23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1" l="1"/>
  <c r="L14" i="10"/>
  <c r="L33" i="11"/>
  <c r="M33" i="11" s="1"/>
  <c r="H33" i="11"/>
  <c r="L32" i="11"/>
  <c r="M32" i="11" s="1"/>
  <c r="H32" i="11"/>
  <c r="L31" i="11"/>
  <c r="M31" i="11" s="1"/>
  <c r="H31" i="11"/>
  <c r="L30" i="11"/>
  <c r="M30" i="11" s="1"/>
  <c r="H30" i="11"/>
  <c r="L29" i="11"/>
  <c r="M29" i="11" s="1"/>
  <c r="H29" i="11"/>
  <c r="L28" i="11"/>
  <c r="M28" i="11" s="1"/>
  <c r="H28" i="11"/>
  <c r="L27" i="11"/>
  <c r="M27" i="11" s="1"/>
  <c r="H27" i="11"/>
  <c r="L26" i="11"/>
  <c r="M26" i="11" s="1"/>
  <c r="H26" i="11"/>
  <c r="L25" i="11"/>
  <c r="M25" i="11" s="1"/>
  <c r="H25" i="11"/>
  <c r="L24" i="11"/>
  <c r="M24" i="11" s="1"/>
  <c r="H24" i="11"/>
  <c r="L23" i="11"/>
  <c r="M23" i="11" s="1"/>
  <c r="H23" i="11"/>
  <c r="L22" i="11"/>
  <c r="M22" i="11" s="1"/>
  <c r="H22" i="11"/>
  <c r="L21" i="11"/>
  <c r="M21" i="11" s="1"/>
  <c r="H21" i="11"/>
  <c r="L20" i="11"/>
  <c r="M20" i="11" s="1"/>
  <c r="H20" i="11"/>
  <c r="L19" i="11"/>
  <c r="M19" i="11" s="1"/>
  <c r="H19" i="11"/>
  <c r="L18" i="11"/>
  <c r="M18" i="11" s="1"/>
  <c r="H18" i="11"/>
  <c r="L17" i="11"/>
  <c r="M17" i="11" s="1"/>
  <c r="H17" i="11"/>
  <c r="L16" i="11"/>
  <c r="M16" i="11" s="1"/>
  <c r="H16" i="11"/>
  <c r="M15" i="11"/>
  <c r="H15" i="11"/>
  <c r="L14" i="11"/>
  <c r="M14" i="11" s="1"/>
  <c r="H14" i="11"/>
  <c r="L13" i="11"/>
  <c r="M13" i="11" s="1"/>
  <c r="H13" i="11"/>
  <c r="L12" i="11"/>
  <c r="M12" i="11" s="1"/>
  <c r="H12" i="11"/>
  <c r="L11" i="11"/>
  <c r="M11" i="11" s="1"/>
  <c r="H11" i="11"/>
  <c r="L10" i="11"/>
  <c r="M10" i="11" s="1"/>
  <c r="H10" i="11"/>
  <c r="L9" i="11"/>
  <c r="M9" i="11" s="1"/>
  <c r="H9" i="11"/>
  <c r="L8" i="11"/>
  <c r="M8" i="11" s="1"/>
  <c r="H8" i="11"/>
  <c r="L7" i="11"/>
  <c r="M7" i="11" s="1"/>
  <c r="H7" i="11"/>
  <c r="L6" i="11"/>
  <c r="M6" i="11" s="1"/>
  <c r="H6" i="11"/>
  <c r="G5" i="11"/>
  <c r="F5" i="11"/>
  <c r="E5" i="11"/>
  <c r="B5" i="11"/>
  <c r="D4" i="11"/>
  <c r="G2" i="11"/>
  <c r="H4" i="11" s="1"/>
  <c r="F2" i="11"/>
  <c r="K5" i="11" s="1"/>
  <c r="F5" i="10"/>
  <c r="E5" i="10"/>
  <c r="L6" i="10"/>
  <c r="M6" i="10"/>
  <c r="H33"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6" i="10"/>
  <c r="C5" i="11" l="1"/>
  <c r="J5" i="11"/>
  <c r="I5" i="11"/>
  <c r="L33" i="10"/>
  <c r="M33" i="10" s="1"/>
  <c r="L32" i="10"/>
  <c r="M32" i="10" s="1"/>
  <c r="L31" i="10"/>
  <c r="M31" i="10" s="1"/>
  <c r="L30" i="10"/>
  <c r="M30" i="10" s="1"/>
  <c r="L29" i="10"/>
  <c r="M29" i="10" s="1"/>
  <c r="L28" i="10"/>
  <c r="M28" i="10" s="1"/>
  <c r="L27" i="10"/>
  <c r="M27" i="10" s="1"/>
  <c r="L26" i="10"/>
  <c r="M26" i="10" s="1"/>
  <c r="L25" i="10"/>
  <c r="M25" i="10" s="1"/>
  <c r="L24" i="10"/>
  <c r="M24" i="10" s="1"/>
  <c r="L23" i="10"/>
  <c r="M23" i="10" s="1"/>
  <c r="L22" i="10"/>
  <c r="M22" i="10" s="1"/>
  <c r="L21" i="10"/>
  <c r="M21" i="10" s="1"/>
  <c r="L20" i="10"/>
  <c r="M20" i="10" s="1"/>
  <c r="L19" i="10"/>
  <c r="M19" i="10" s="1"/>
  <c r="L18" i="10"/>
  <c r="M18" i="10" s="1"/>
  <c r="L17" i="10"/>
  <c r="M17" i="10" s="1"/>
  <c r="L16" i="10"/>
  <c r="M16" i="10" s="1"/>
  <c r="L15" i="10"/>
  <c r="M15" i="10" s="1"/>
  <c r="M14" i="10"/>
  <c r="L13" i="10"/>
  <c r="M13" i="10" s="1"/>
  <c r="L12" i="10"/>
  <c r="M12" i="10" s="1"/>
  <c r="L11" i="10"/>
  <c r="M11" i="10" s="1"/>
  <c r="L10" i="10"/>
  <c r="M10" i="10" s="1"/>
  <c r="L9" i="10"/>
  <c r="M9" i="10" s="1"/>
  <c r="L8" i="10"/>
  <c r="M8" i="10" s="1"/>
  <c r="L7" i="10"/>
  <c r="M7" i="10" s="1"/>
  <c r="G5" i="10"/>
  <c r="B5" i="10"/>
  <c r="D4" i="10"/>
  <c r="G2" i="10"/>
  <c r="F2" i="10"/>
  <c r="I5" i="10" l="1"/>
  <c r="J5" i="10"/>
  <c r="K5" i="10"/>
  <c r="H4" i="10"/>
  <c r="C5" i="1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<sst xmlns="http://schemas.openxmlformats.org/spreadsheetml/2006/main" count="601" uniqueCount="35">
  <si>
    <t>&lt;Enter Year&gt;</t>
  </si>
  <si>
    <t>&lt;Enter students enrolled&gt;</t>
  </si>
  <si>
    <t>&lt;Enter students graduated&gt;</t>
  </si>
  <si>
    <t>Program Completion Rate</t>
  </si>
  <si>
    <t>Total number of students who entered the program</t>
  </si>
  <si>
    <t>Total number of students continuing</t>
  </si>
  <si>
    <t xml:space="preserve">Program Completion </t>
  </si>
  <si>
    <t>Program length:</t>
  </si>
  <si>
    <t>150% of program length:</t>
  </si>
  <si>
    <t>Directions</t>
  </si>
  <si>
    <t>Directions for Program Completion Calculation Spreadsheet</t>
  </si>
  <si>
    <r>
      <t>Background:</t>
    </r>
    <r>
      <rPr>
        <sz val="11"/>
        <color theme="1"/>
        <rFont val="Aptos Narrow"/>
        <family val="2"/>
        <scheme val="minor"/>
      </rPr>
      <t xml:space="preserve">  Programs must report the percentage of students/interns that complete the program in 150% of program length. This spreadsheet was created to help programs with assessing this data for import into the Program Evaluation Plan and annual report. </t>
    </r>
  </si>
  <si>
    <t>years</t>
  </si>
  <si>
    <r>
      <t>Directions:</t>
    </r>
    <r>
      <rPr>
        <sz val="11"/>
        <rFont val="Calibri"/>
        <family val="2"/>
      </rPr>
      <t xml:space="preserve">  </t>
    </r>
  </si>
  <si>
    <t>Start Year</t>
  </si>
  <si>
    <t xml:space="preserve">If you have an additional program length from another option (i.e., DI and MS/DI, or full-time and part-time), you can use the second tab, 'Program Completion addl' option'. </t>
  </si>
  <si>
    <t>1. In the tab named 'Program Completion,' add your program length to Cell C2. In Cell D2, use the pull down to indicate the interval (years, months, or weeks). In the example, a 10 month program would enter the 10 in cell C2 and select months in the cell D2.</t>
  </si>
  <si>
    <t>Note: When you enter this information, the spreadsheet will populate with the correct timeframes for your program. In the same example, the spreadsheet updated to include 10 months and 15 months in rows 2 and 5.</t>
  </si>
  <si>
    <t>For ACEND purposes, only the three-year average needs to be reported on the PEP.</t>
  </si>
  <si>
    <t>3.  Enter the number of students/interns who entered the program in Column D (orange). In the example in 2024, the program had 10 students/interns who started in the January cohort and 8 students/interns who started in the July cohort.</t>
  </si>
  <si>
    <t>Data in blue is shown for instructional purposes only.</t>
  </si>
  <si>
    <t xml:space="preserve">Directions for entering the data into the Program Evaluation Plan. </t>
  </si>
  <si>
    <t xml:space="preserve">Directions for entering the data into the Annual Report. </t>
  </si>
  <si>
    <t>Total number of students/interns completed within 150% of program length</t>
  </si>
  <si>
    <t xml:space="preserve">2. For each cohort of students, fill in the pertinent years. In Column A, fill in the start year (the year that your students/interns start the program). In Column B, enter the expected year of graduation (based on 100% of your program length after the start of the program). In Column C , the data collection year (based on 150% of your program length after the start of the program). If you have multiple cohorts in one year, you may enter that cohort in an additional row if the data collection time frame is different. In the example, the 10 month program accepts two cohorts a year and starts in January and July.  </t>
  </si>
  <si>
    <t>&lt;Enter students withdrawn&gt;</t>
  </si>
  <si>
    <t>&lt;Enter students terminated&gt;</t>
  </si>
  <si>
    <r>
      <t>4.</t>
    </r>
    <r>
      <rPr>
        <sz val="11"/>
        <color theme="1"/>
        <rFont val="Times New Roman"/>
        <family val="1"/>
      </rPr>
      <t> </t>
    </r>
    <r>
      <rPr>
        <sz val="11"/>
        <color theme="1"/>
        <rFont val="Calibri"/>
        <family val="2"/>
      </rPr>
      <t xml:space="preserve">As students/interns progress through the program, you will need to track those that withdrew or were terminated and those that graduated. At 100% of the program length, enter the number of students/interns who withdrew in Column E or were terminated in Column F and those that graduated in Column G. Note that if there are students continuing in your program, the spreadsheet will calculate this value in Column H. In the example, this program had 0 students/interns withdraw or were terminated for the January cohort and at 10 months 9 students/interns completed and one student/intern continued. In the July cohort, 1 student/intern withdrew, 0 were terminated, and 7 graduated at 10 months. </t>
    </r>
  </si>
  <si>
    <t xml:space="preserve">5. At 150% of program length, of the students who continuted in the program, enter the number that withdrew or were terminated after 100% of program length in Columns I and J, respectively, and those who graduated after 100% of program length in Column K. Note that if you have zero continuing students, you must enter 0 in each of these columns for the spreadsheet to calculate the program completion rate. The total number of graduates for the cohort will display in Column L and the program completion rate for the cohort will display in Column M. In the example, the one student who continued in the program, completed between 10 and 15 months. </t>
  </si>
  <si>
    <t xml:space="preserve">The data must be added to the Program Evaluation Plan (PEP). The data that will go into the PEP is indicated with the colored columns. Using the year in Column C, take the total number of completers (green column L) and the total number of students entered (orange column D) to provide the raw data. Then enter the completion rate (blue column M). Note, the program must use a three year average on the PEP and roll that average each year for ACEND reporting. In the example for 2025, this two-year program had 9 students enter the program and 9 who completed the program at 150% of the program's length. </t>
  </si>
  <si>
    <t>For programs with more than one cohort or multiple completion options (for example, part-time versus full-time), additional adding will be needed when completing the PEP and annual report. For more than one program option, the data will be in the Program Completion Add'l option tab. In this example, the program has a 10 month verification statement only option and a 2 year MS/DI option. For 2025, the program would add the number of students entered in 2023 for the 10 month option (8) with those that entered in 2022 in the 2 year option (9) along with the corresponding data in the row. Then this is rolled into the 3-year data.</t>
  </si>
  <si>
    <t xml:space="preserve">The same principles apply for programs with more than one cohort a year but the data can be in the same tab.Following the original example with a 10 month program with two cohorts, the program would need to combine the students with the same year in Column C. In the example below, for 2025, a total of 17 (10+7) out of 18 (10+8) students/interns completed the program. This is rolled into the 3-year data. </t>
  </si>
  <si>
    <t xml:space="preserve">The program must report program completers in the annual report. In the example below, for the 2025 annual report, the program will report on the students with an expected program completion year of 2024. The program reported that 10 students entered the program (orange column D). The annual report asks for programs to report on those who withdrew voluntarily, the spreadsheet has these numbers at two points of time (before the expected graduation date and after the expected graduation date). Programs will need to add the values found in Columns E and I together for the total of withdrawals. This program had 1 withdrawal within 100% of program length and 1 withdrawal between 100 and 150% of program length so, they entered 2 in the annual report. The annual report asks for programs to report on those who were terminated, the spreadsheet also has these numbers at two points of time (before the expected graduation date and after the expected graduation date). Programs will need to add the values found in Columns F and J together for the total of terminations. This program had 1 termination within 100% of program length and 0 terminations between 100 and 150% of program length so, they entered 1 in the annual report. The program will then put the total number of students who completed within 150% of the program length (green column L).   </t>
  </si>
  <si>
    <t xml:space="preserve">For programs with more than one cohort or multiple options, the program would need to add the values together for those students who have the same expected program completion year at 150% of the program’s length. For example, for the 2025 annual report, the program below has two options and will report on the students with an expected program completion at 150% of program length in the year of 2024. Below, the total number of students who entered the program (orange column D) from the two tabs is 18 (10+8) students/interns. The annual report asks for programs to report on those who withdrew voluntarily, the spreadsheet has these numbers at two points of time (before the expected graduation date and after the expected graduation date) and for this program it will be on two tabs in the spreadsheet. Programs will need to add the values found in Columns E and I together from both tabs for the total of withdrawals. This program had 1 withdrawal within 100% of program length in the 2 year option so, they entered 1 in the annual report. The annual report asks for programs to report on those who were terminated, the spreadsheet also has these numbers at two points of time (before the expected graduation date and after the expected graduation date) and for this program it will be on two tabs. Programs will need to add the values found in Columns F and J together for the total of terminations. This program had 0 terminations within 100% and between 100 and 150% of program length for either option so, they entered 0 in the annual report. The program will then put the total number of students who completed within 150% of the program length (green column L) with the same expected program completion. In this case, the program will put 17 (10+7) students/interns in the annual report. The same principles apply for more than one cohort per year but the data will be in the same tab. </t>
  </si>
  <si>
    <t>The same principles apply for programs with more than one cohort, the program would need to add the values together for those students who have the same expected program completion year at 150% of the program’s length. In the example below for the 2025 annual report, the program will report on the students with an expected program completion at 150% of program length in the year of 2024. For this program, the total number of students who entered the program (orange column D) with same expected program completion is 15 (7+8) students/interns. The annual report asks for programs to separate students who withdrew voluntarily from those that were terminated. The spreadsheet has these numbers together but at two points of time (before the expected graduation date and after the expected graduation date). Programs will need to add the values found in Columns E and H together for the total but separate them by type of withdrawal for the annual report. In this example below, there were 0 students/interns from either cohort who withdrew or were terminated. The program will then put the total number of students who completed within 150% of the program length (green column) with the same expected program completion. In this case, the program will put 14 (6+8) students/interns in the annual report. The same principles apply for more than one program option but the data will be in the Program Completion Add'l option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</si>
</sst>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4"/>
      <color theme="1"/>
      <name val="Aptos Narrow"/>
      <family val="2"/>
      <scheme val="minor"/>
    </font>
    <font>
      <b/>
      <sz val="12"/>
      <color theme="1"/>
      <name val="Aptos Narrow"/>
      <family val="2"/>
      <scheme val="minor"/>
    </font>
    <font>
      <sz val="11"/>
      <color theme="1"/>
      <name val="Calibri"/>
      <family val="2"/>
    </font>
    <font>
      <sz val="11"/>
      <color theme="1"/>
      <name val="Times New Roman"/>
      <family val="1"/>
    </font>
    <font>
      <b/>
      <sz val="11"/>
      <name val="Calibri"/>
      <family val="2"/>
    </font>
    <font>
      <sz val="11"/>
      <name val="Calibri"/>
      <family val="2"/>
    </font>
    <font>
      <b/>
      <sz val="11"/>
      <color rgb="FFFF0000"/>
      <name val="Aptos Narrow"/>
      <family val="2"/>
      <scheme val="minor"/>
    </font>
    <font>
      <sz val="11"/>
      <name val="Aptos Narrow"/>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3" tint="0.74999237037263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DFDFD"/>
        <bgColor indexed="64"/>
      </patternFill>
    </fill>
    <fill>
      <patternFill patternType="solid">
        <fgColor theme="0"/>
        <bgColor indexed="64"/>
      </patternFill>
    </fill>
  </fills>
  <borders count="13">
    <border>
      <left/>
      <right/>
      <top/>
      <bottom/>
      <diagonal/>
    </border>
    <border>
      <left/>
      <right/>
      <top/>
      <bottom style="thin">
        <color auto="1"/>
      </bottom>
      <diagonal/>
    </border>
    <border>
      <left style="mediumDashDotDot">
        <color theme="5"/>
      </left>
      <right/>
      <top style="mediumDashDotDot">
        <color theme="5"/>
      </top>
      <bottom/>
      <diagonal/>
    </border>
    <border>
      <left/>
      <right/>
      <top style="mediumDashDotDot">
        <color theme="5"/>
      </top>
      <bottom/>
      <diagonal/>
    </border>
    <border>
      <left style="mediumDashDotDot">
        <color theme="5"/>
      </left>
      <right/>
      <top/>
      <bottom style="thin">
        <color auto="1"/>
      </bottom>
      <diagonal/>
    </border>
    <border>
      <left style="mediumDashDotDot">
        <color theme="5"/>
      </left>
      <right/>
      <top/>
      <bottom/>
      <diagonal/>
    </border>
    <border>
      <left style="mediumDashDotDot">
        <color rgb="FFC00000"/>
      </left>
      <right/>
      <top style="mediumDashDotDot">
        <color rgb="FFC00000"/>
      </top>
      <bottom/>
      <diagonal/>
    </border>
    <border>
      <left/>
      <right/>
      <top style="mediumDashDotDot">
        <color rgb="FFC00000"/>
      </top>
      <bottom/>
      <diagonal/>
    </border>
    <border>
      <left/>
      <right style="mediumDashDotDot">
        <color rgb="FFC00000"/>
      </right>
      <top style="mediumDashDotDot">
        <color rgb="FFC00000"/>
      </top>
      <bottom/>
      <diagonal/>
    </border>
    <border>
      <left style="mediumDashDotDot">
        <color rgb="FFC00000"/>
      </left>
      <right/>
      <top/>
      <bottom style="thin">
        <color auto="1"/>
      </bottom>
      <diagonal/>
    </border>
    <border>
      <left/>
      <right style="mediumDashDotDot">
        <color rgb="FFC00000"/>
      </right>
      <top/>
      <bottom style="thin">
        <color auto="1"/>
      </bottom>
      <diagonal/>
    </border>
    <border>
      <left style="mediumDashDotDot">
        <color rgb="FFC00000"/>
      </left>
      <right/>
      <top/>
      <bottom/>
      <diagonal/>
    </border>
    <border>
      <left/>
      <right style="mediumDashDotDot">
        <color rgb="FFC00000"/>
      </right>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0" fillId="5" borderId="0" xfId="0" applyFill="1"/>
    <xf numFmtId="0" fontId="4" fillId="5" borderId="0" xfId="0" applyFont="1" applyFill="1"/>
    <xf numFmtId="0" fontId="5" fillId="5" borderId="0" xfId="0" applyFont="1" applyFill="1"/>
    <xf numFmtId="0" fontId="6" fillId="5" borderId="0" xfId="0" applyFont="1" applyFill="1" applyAlignment="1">
      <alignment horizontal="left" vertical="center" indent="4"/>
    </xf>
    <xf numFmtId="0" fontId="0" fillId="6" borderId="0" xfId="0" applyFill="1"/>
    <xf numFmtId="0" fontId="6" fillId="5" borderId="0" xfId="0" applyFont="1" applyFill="1" applyAlignment="1">
      <alignment horizontal="left" vertical="center" wrapText="1" indent="4"/>
    </xf>
    <xf numFmtId="0" fontId="8" fillId="5" borderId="0" xfId="0" applyFont="1" applyFill="1" applyAlignment="1">
      <alignment vertical="center"/>
    </xf>
    <xf numFmtId="0" fontId="0" fillId="0" borderId="0" xfId="0" applyProtection="1">
      <protection locked="0"/>
    </xf>
    <xf numFmtId="0" fontId="11" fillId="0" borderId="0" xfId="0" applyFont="1" applyProtection="1">
      <protection locked="0"/>
    </xf>
    <xf numFmtId="0" fontId="0" fillId="0" borderId="0" xfId="0" applyAlignment="1" applyProtection="1">
      <alignment horizontal="right"/>
      <protection locked="0"/>
    </xf>
    <xf numFmtId="0" fontId="2" fillId="0" borderId="0" xfId="0" applyFont="1" applyProtection="1">
      <protection locked="0"/>
    </xf>
    <xf numFmtId="0" fontId="0" fillId="2" borderId="5" xfId="0" applyFill="1" applyBorder="1" applyProtection="1">
      <protection locked="0"/>
    </xf>
    <xf numFmtId="0" fontId="0" fillId="0" borderId="12" xfId="0" applyBorder="1" applyProtection="1">
      <protection locked="0"/>
    </xf>
    <xf numFmtId="9" fontId="0" fillId="3" borderId="0" xfId="1" applyFont="1" applyFill="1" applyProtection="1"/>
    <xf numFmtId="0" fontId="6" fillId="5" borderId="0" xfId="0" applyFont="1" applyFill="1" applyAlignment="1">
      <alignment horizontal="left" vertical="center"/>
    </xf>
    <xf numFmtId="0" fontId="6" fillId="5" borderId="0" xfId="0" applyFont="1" applyFill="1" applyAlignment="1">
      <alignment horizontal="left" vertical="center" wrapText="1"/>
    </xf>
    <xf numFmtId="0" fontId="0" fillId="7" borderId="0" xfId="0" applyFill="1"/>
    <xf numFmtId="0" fontId="0" fillId="0" borderId="1" xfId="0" applyBorder="1" applyAlignment="1" applyProtection="1">
      <alignment wrapText="1"/>
      <protection locked="0"/>
    </xf>
    <xf numFmtId="0" fontId="0" fillId="6" borderId="0" xfId="0" applyFill="1" applyAlignment="1">
      <alignment vertical="top"/>
    </xf>
    <xf numFmtId="0" fontId="0" fillId="5" borderId="0" xfId="0" applyFill="1" applyAlignment="1">
      <alignment horizontal="left" wrapText="1"/>
    </xf>
    <xf numFmtId="0" fontId="10" fillId="7" borderId="0" xfId="0" applyFont="1" applyFill="1" applyAlignment="1">
      <alignment horizontal="left" wrapText="1"/>
    </xf>
    <xf numFmtId="0" fontId="2" fillId="7" borderId="0" xfId="0" applyFont="1" applyFill="1" applyAlignment="1">
      <alignment horizontal="left" wrapText="1"/>
    </xf>
    <xf numFmtId="0" fontId="3" fillId="5" borderId="0" xfId="0" applyFont="1" applyFill="1" applyAlignment="1">
      <alignment horizontal="left" wrapText="1"/>
    </xf>
    <xf numFmtId="0" fontId="6" fillId="5" borderId="0" xfId="0" applyFont="1" applyFill="1" applyAlignment="1">
      <alignment horizontal="left" vertical="center" wrapText="1" indent="4"/>
    </xf>
    <xf numFmtId="0" fontId="6" fillId="5" borderId="0" xfId="0" applyFont="1" applyFill="1" applyAlignment="1">
      <alignment horizontal="left" vertical="center"/>
    </xf>
    <xf numFmtId="0" fontId="6" fillId="5" borderId="0" xfId="0" applyFont="1" applyFill="1" applyAlignment="1">
      <alignment horizontal="left" vertical="center" wrapText="1"/>
    </xf>
    <xf numFmtId="0" fontId="10" fillId="5" borderId="0" xfId="0" applyFont="1" applyFill="1" applyAlignment="1">
      <alignment horizontal="left" wrapText="1"/>
    </xf>
    <xf numFmtId="0" fontId="2" fillId="5" borderId="0" xfId="0" applyFont="1" applyFill="1" applyAlignment="1">
      <alignment horizontal="left" wrapText="1"/>
    </xf>
    <xf numFmtId="0" fontId="0" fillId="0" borderId="0" xfId="0" applyAlignment="1" applyProtection="1">
      <alignment horizontal="right"/>
    </xf>
    <xf numFmtId="0" fontId="0" fillId="0" borderId="0" xfId="0" applyProtection="1"/>
    <xf numFmtId="0" fontId="0" fillId="0" borderId="1" xfId="0" applyBorder="1" applyAlignment="1" applyProtection="1">
      <alignment wrapText="1"/>
    </xf>
    <xf numFmtId="0" fontId="0" fillId="2" borderId="4" xfId="0" applyFill="1" applyBorder="1" applyAlignment="1" applyProtection="1">
      <alignment wrapText="1"/>
    </xf>
    <xf numFmtId="0" fontId="0" fillId="0" borderId="9" xfId="0" applyBorder="1" applyAlignment="1" applyProtection="1">
      <alignment wrapText="1"/>
    </xf>
    <xf numFmtId="0" fontId="0" fillId="0" borderId="10" xfId="0" applyBorder="1" applyAlignment="1" applyProtection="1">
      <alignment wrapText="1"/>
    </xf>
    <xf numFmtId="0" fontId="0" fillId="4" borderId="1" xfId="0" applyFill="1" applyBorder="1" applyAlignment="1" applyProtection="1">
      <alignment wrapText="1"/>
    </xf>
    <xf numFmtId="0" fontId="0" fillId="3" borderId="1" xfId="0" applyFill="1" applyBorder="1" applyAlignment="1" applyProtection="1">
      <alignment wrapText="1"/>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0" xfId="0" applyAlignment="1" applyProtection="1">
      <alignment horizontal="center"/>
    </xf>
    <xf numFmtId="0" fontId="0" fillId="0" borderId="11" xfId="0" applyBorder="1" applyProtection="1"/>
    <xf numFmtId="0" fontId="0" fillId="4" borderId="0" xfId="0" applyFill="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504581</xdr:colOff>
      <xdr:row>9</xdr:row>
      <xdr:rowOff>48246</xdr:rowOff>
    </xdr:from>
    <xdr:to>
      <xdr:col>16</xdr:col>
      <xdr:colOff>600393</xdr:colOff>
      <xdr:row>9</xdr:row>
      <xdr:rowOff>1274886</xdr:rowOff>
    </xdr:to>
    <xdr:pic>
      <xdr:nvPicPr>
        <xdr:cNvPr id="35" name="Picture 34">
          <a:extLst>
            <a:ext uri="{FF2B5EF4-FFF2-40B4-BE49-F238E27FC236}">
              <a16:creationId xmlns:a16="http://schemas.microsoft.com/office/drawing/2014/main" id="{8E0B798C-8760-14E3-4EB6-4A74FA85B3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214" r="3214"/>
        <a:stretch/>
      </xdr:blipFill>
      <xdr:spPr>
        <a:xfrm>
          <a:off x="504581" y="3345361"/>
          <a:ext cx="9829141" cy="1226640"/>
        </a:xfrm>
        <a:prstGeom prst="rect">
          <a:avLst/>
        </a:prstGeom>
      </xdr:spPr>
    </xdr:pic>
    <xdr:clientData/>
  </xdr:twoCellAnchor>
  <xdr:twoCellAnchor editAs="oneCell">
    <xdr:from>
      <xdr:col>0</xdr:col>
      <xdr:colOff>215656</xdr:colOff>
      <xdr:row>169</xdr:row>
      <xdr:rowOff>104435</xdr:rowOff>
    </xdr:from>
    <xdr:to>
      <xdr:col>16</xdr:col>
      <xdr:colOff>429113</xdr:colOff>
      <xdr:row>180</xdr:row>
      <xdr:rowOff>106951</xdr:rowOff>
    </xdr:to>
    <xdr:pic>
      <xdr:nvPicPr>
        <xdr:cNvPr id="7" name="Picture 6">
          <a:extLst>
            <a:ext uri="{FF2B5EF4-FFF2-40B4-BE49-F238E27FC236}">
              <a16:creationId xmlns:a16="http://schemas.microsoft.com/office/drawing/2014/main" id="{D401603A-671C-4597-BDFA-467EBC35C9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5656" y="51011897"/>
          <a:ext cx="9943611" cy="2017419"/>
        </a:xfrm>
        <a:prstGeom prst="rect">
          <a:avLst/>
        </a:prstGeom>
      </xdr:spPr>
    </xdr:pic>
    <xdr:clientData/>
  </xdr:twoCellAnchor>
  <xdr:twoCellAnchor editAs="oneCell">
    <xdr:from>
      <xdr:col>0</xdr:col>
      <xdr:colOff>10502</xdr:colOff>
      <xdr:row>33</xdr:row>
      <xdr:rowOff>122219</xdr:rowOff>
    </xdr:from>
    <xdr:to>
      <xdr:col>16</xdr:col>
      <xdr:colOff>588035</xdr:colOff>
      <xdr:row>42</xdr:row>
      <xdr:rowOff>143363</xdr:rowOff>
    </xdr:to>
    <xdr:pic>
      <xdr:nvPicPr>
        <xdr:cNvPr id="17" name="Picture 16">
          <a:extLst>
            <a:ext uri="{FF2B5EF4-FFF2-40B4-BE49-F238E27FC236}">
              <a16:creationId xmlns:a16="http://schemas.microsoft.com/office/drawing/2014/main" id="{77E257A7-DDC8-F1CA-6A83-BFF7B79B5DB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376" r="1376"/>
        <a:stretch/>
      </xdr:blipFill>
      <xdr:spPr>
        <a:xfrm>
          <a:off x="10502" y="17933969"/>
          <a:ext cx="10307687" cy="1669702"/>
        </a:xfrm>
        <a:prstGeom prst="rect">
          <a:avLst/>
        </a:prstGeom>
      </xdr:spPr>
    </xdr:pic>
    <xdr:clientData/>
  </xdr:twoCellAnchor>
  <xdr:twoCellAnchor>
    <xdr:from>
      <xdr:col>2</xdr:col>
      <xdr:colOff>533400</xdr:colOff>
      <xdr:row>42</xdr:row>
      <xdr:rowOff>139700</xdr:rowOff>
    </xdr:from>
    <xdr:to>
      <xdr:col>4</xdr:col>
      <xdr:colOff>333375</xdr:colOff>
      <xdr:row>46</xdr:row>
      <xdr:rowOff>19050</xdr:rowOff>
    </xdr:to>
    <xdr:cxnSp macro="">
      <xdr:nvCxnSpPr>
        <xdr:cNvPr id="3" name="Straight Arrow Connector 2">
          <a:extLst>
            <a:ext uri="{FF2B5EF4-FFF2-40B4-BE49-F238E27FC236}">
              <a16:creationId xmlns:a16="http://schemas.microsoft.com/office/drawing/2014/main" id="{BC6502CC-6238-4A51-8B60-CB0E8F256DB1}"/>
            </a:ext>
          </a:extLst>
        </xdr:cNvPr>
        <xdr:cNvCxnSpPr/>
      </xdr:nvCxnSpPr>
      <xdr:spPr>
        <a:xfrm>
          <a:off x="1752600" y="19208750"/>
          <a:ext cx="1019175" cy="615950"/>
        </a:xfrm>
        <a:prstGeom prst="straightConnector1">
          <a:avLst/>
        </a:prstGeom>
        <a:ln w="381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390426</xdr:colOff>
      <xdr:row>39</xdr:row>
      <xdr:rowOff>25888</xdr:rowOff>
    </xdr:from>
    <xdr:to>
      <xdr:col>6</xdr:col>
      <xdr:colOff>388572</xdr:colOff>
      <xdr:row>48</xdr:row>
      <xdr:rowOff>105263</xdr:rowOff>
    </xdr:to>
    <xdr:pic>
      <xdr:nvPicPr>
        <xdr:cNvPr id="18" name="Picture 17">
          <a:extLst>
            <a:ext uri="{FF2B5EF4-FFF2-40B4-BE49-F238E27FC236}">
              <a16:creationId xmlns:a16="http://schemas.microsoft.com/office/drawing/2014/main" id="{A7D4C9E0-3AF7-BC41-130F-C1BDBBBC2B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3667" r="3667"/>
        <a:stretch/>
      </xdr:blipFill>
      <xdr:spPr>
        <a:xfrm>
          <a:off x="2822964" y="18936676"/>
          <a:ext cx="1214416" cy="1727933"/>
        </a:xfrm>
        <a:prstGeom prst="rect">
          <a:avLst/>
        </a:prstGeom>
      </xdr:spPr>
    </xdr:pic>
    <xdr:clientData/>
  </xdr:twoCellAnchor>
  <xdr:twoCellAnchor>
    <xdr:from>
      <xdr:col>6</xdr:col>
      <xdr:colOff>390525</xdr:colOff>
      <xdr:row>47</xdr:row>
      <xdr:rowOff>29307</xdr:rowOff>
    </xdr:from>
    <xdr:to>
      <xdr:col>7</xdr:col>
      <xdr:colOff>520212</xdr:colOff>
      <xdr:row>48</xdr:row>
      <xdr:rowOff>19050</xdr:rowOff>
    </xdr:to>
    <xdr:cxnSp macro="">
      <xdr:nvCxnSpPr>
        <xdr:cNvPr id="21" name="Straight Arrow Connector 20">
          <a:extLst>
            <a:ext uri="{FF2B5EF4-FFF2-40B4-BE49-F238E27FC236}">
              <a16:creationId xmlns:a16="http://schemas.microsoft.com/office/drawing/2014/main" id="{0734B8DD-23CA-DC96-E844-7A274EC26A8D}"/>
            </a:ext>
          </a:extLst>
        </xdr:cNvPr>
        <xdr:cNvCxnSpPr/>
      </xdr:nvCxnSpPr>
      <xdr:spPr>
        <a:xfrm flipV="1">
          <a:off x="4039333" y="20537365"/>
          <a:ext cx="737821" cy="17291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146538</xdr:colOff>
      <xdr:row>6</xdr:row>
      <xdr:rowOff>311883</xdr:rowOff>
    </xdr:from>
    <xdr:to>
      <xdr:col>11</xdr:col>
      <xdr:colOff>215655</xdr:colOff>
      <xdr:row>7</xdr:row>
      <xdr:rowOff>432289</xdr:rowOff>
    </xdr:to>
    <xdr:cxnSp macro="">
      <xdr:nvCxnSpPr>
        <xdr:cNvPr id="28" name="Straight Arrow Connector 27">
          <a:extLst>
            <a:ext uri="{FF2B5EF4-FFF2-40B4-BE49-F238E27FC236}">
              <a16:creationId xmlns:a16="http://schemas.microsoft.com/office/drawing/2014/main" id="{7386B854-2FAF-7E5F-209C-42527D957B76}"/>
            </a:ext>
          </a:extLst>
        </xdr:cNvPr>
        <xdr:cNvCxnSpPr/>
      </xdr:nvCxnSpPr>
      <xdr:spPr>
        <a:xfrm flipH="1">
          <a:off x="6227884" y="1674691"/>
          <a:ext cx="677252" cy="530713"/>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84748</xdr:colOff>
      <xdr:row>8</xdr:row>
      <xdr:rowOff>296252</xdr:rowOff>
    </xdr:from>
    <xdr:to>
      <xdr:col>11</xdr:col>
      <xdr:colOff>410307</xdr:colOff>
      <xdr:row>9</xdr:row>
      <xdr:rowOff>476250</xdr:rowOff>
    </xdr:to>
    <xdr:cxnSp macro="">
      <xdr:nvCxnSpPr>
        <xdr:cNvPr id="30" name="Straight Arrow Connector 29">
          <a:extLst>
            <a:ext uri="{FF2B5EF4-FFF2-40B4-BE49-F238E27FC236}">
              <a16:creationId xmlns:a16="http://schemas.microsoft.com/office/drawing/2014/main" id="{DEF437CE-56D0-B2F5-0FE4-06C84758F054}"/>
            </a:ext>
          </a:extLst>
        </xdr:cNvPr>
        <xdr:cNvCxnSpPr/>
      </xdr:nvCxnSpPr>
      <xdr:spPr>
        <a:xfrm>
          <a:off x="3733556" y="3146425"/>
          <a:ext cx="3366232" cy="626940"/>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117231</xdr:colOff>
      <xdr:row>8</xdr:row>
      <xdr:rowOff>296252</xdr:rowOff>
    </xdr:from>
    <xdr:to>
      <xdr:col>6</xdr:col>
      <xdr:colOff>84748</xdr:colOff>
      <xdr:row>9</xdr:row>
      <xdr:rowOff>578827</xdr:rowOff>
    </xdr:to>
    <xdr:cxnSp macro="">
      <xdr:nvCxnSpPr>
        <xdr:cNvPr id="33" name="Straight Arrow Connector 32">
          <a:extLst>
            <a:ext uri="{FF2B5EF4-FFF2-40B4-BE49-F238E27FC236}">
              <a16:creationId xmlns:a16="http://schemas.microsoft.com/office/drawing/2014/main" id="{8F26FB35-2630-A2A8-1309-BAE567DBDB60}"/>
            </a:ext>
          </a:extLst>
        </xdr:cNvPr>
        <xdr:cNvCxnSpPr/>
      </xdr:nvCxnSpPr>
      <xdr:spPr>
        <a:xfrm flipH="1">
          <a:off x="2549769" y="3146425"/>
          <a:ext cx="1183787" cy="729517"/>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534865</xdr:colOff>
      <xdr:row>11</xdr:row>
      <xdr:rowOff>234462</xdr:rowOff>
    </xdr:from>
    <xdr:to>
      <xdr:col>12</xdr:col>
      <xdr:colOff>153866</xdr:colOff>
      <xdr:row>12</xdr:row>
      <xdr:rowOff>205154</xdr:rowOff>
    </xdr:to>
    <xdr:cxnSp macro="">
      <xdr:nvCxnSpPr>
        <xdr:cNvPr id="37" name="Straight Arrow Connector 36">
          <a:extLst>
            <a:ext uri="{FF2B5EF4-FFF2-40B4-BE49-F238E27FC236}">
              <a16:creationId xmlns:a16="http://schemas.microsoft.com/office/drawing/2014/main" id="{B3C6C51F-C748-44D0-DB70-C09E16C2FFF7}"/>
            </a:ext>
          </a:extLst>
        </xdr:cNvPr>
        <xdr:cNvCxnSpPr/>
      </xdr:nvCxnSpPr>
      <xdr:spPr>
        <a:xfrm flipH="1">
          <a:off x="6008077" y="4762500"/>
          <a:ext cx="1443404" cy="212481"/>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10</xdr:col>
      <xdr:colOff>34144</xdr:colOff>
      <xdr:row>13</xdr:row>
      <xdr:rowOff>685919</xdr:rowOff>
    </xdr:from>
    <xdr:to>
      <xdr:col>14</xdr:col>
      <xdr:colOff>237636</xdr:colOff>
      <xdr:row>16</xdr:row>
      <xdr:rowOff>540743</xdr:rowOff>
    </xdr:to>
    <xdr:pic>
      <xdr:nvPicPr>
        <xdr:cNvPr id="39" name="Picture 38">
          <a:extLst>
            <a:ext uri="{FF2B5EF4-FFF2-40B4-BE49-F238E27FC236}">
              <a16:creationId xmlns:a16="http://schemas.microsoft.com/office/drawing/2014/main" id="{CFF4BEE9-A37C-7AFD-B051-A7C3B01E143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6115490" y="6225073"/>
          <a:ext cx="2632856" cy="2225572"/>
        </a:xfrm>
        <a:prstGeom prst="rect">
          <a:avLst/>
        </a:prstGeom>
      </xdr:spPr>
    </xdr:pic>
    <xdr:clientData/>
  </xdr:twoCellAnchor>
  <xdr:twoCellAnchor editAs="oneCell">
    <xdr:from>
      <xdr:col>6</xdr:col>
      <xdr:colOff>407285</xdr:colOff>
      <xdr:row>17</xdr:row>
      <xdr:rowOff>426295</xdr:rowOff>
    </xdr:from>
    <xdr:to>
      <xdr:col>12</xdr:col>
      <xdr:colOff>183174</xdr:colOff>
      <xdr:row>21</xdr:row>
      <xdr:rowOff>145388</xdr:rowOff>
    </xdr:to>
    <xdr:pic>
      <xdr:nvPicPr>
        <xdr:cNvPr id="40" name="Picture 39">
          <a:extLst>
            <a:ext uri="{FF2B5EF4-FFF2-40B4-BE49-F238E27FC236}">
              <a16:creationId xmlns:a16="http://schemas.microsoft.com/office/drawing/2014/main" id="{C35DBCB5-D255-644F-3CC5-A407B132AC7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4056093" y="8976814"/>
          <a:ext cx="3427871" cy="1671230"/>
        </a:xfrm>
        <a:prstGeom prst="rect">
          <a:avLst/>
        </a:prstGeom>
      </xdr:spPr>
    </xdr:pic>
    <xdr:clientData/>
  </xdr:twoCellAnchor>
  <xdr:twoCellAnchor editAs="oneCell">
    <xdr:from>
      <xdr:col>1</xdr:col>
      <xdr:colOff>0</xdr:colOff>
      <xdr:row>23</xdr:row>
      <xdr:rowOff>61790</xdr:rowOff>
    </xdr:from>
    <xdr:to>
      <xdr:col>11</xdr:col>
      <xdr:colOff>560518</xdr:colOff>
      <xdr:row>25</xdr:row>
      <xdr:rowOff>351692</xdr:rowOff>
    </xdr:to>
    <xdr:pic>
      <xdr:nvPicPr>
        <xdr:cNvPr id="41" name="Picture 40">
          <a:extLst>
            <a:ext uri="{FF2B5EF4-FFF2-40B4-BE49-F238E27FC236}">
              <a16:creationId xmlns:a16="http://schemas.microsoft.com/office/drawing/2014/main" id="{36ED6CF3-AA22-6273-EC93-F3EED83DFF5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608135" y="11587040"/>
          <a:ext cx="6645039" cy="2022231"/>
        </a:xfrm>
        <a:prstGeom prst="rect">
          <a:avLst/>
        </a:prstGeom>
      </xdr:spPr>
    </xdr:pic>
    <xdr:clientData/>
  </xdr:twoCellAnchor>
  <xdr:twoCellAnchor>
    <xdr:from>
      <xdr:col>12</xdr:col>
      <xdr:colOff>14654</xdr:colOff>
      <xdr:row>22</xdr:row>
      <xdr:rowOff>783981</xdr:rowOff>
    </xdr:from>
    <xdr:to>
      <xdr:col>14</xdr:col>
      <xdr:colOff>523386</xdr:colOff>
      <xdr:row>25</xdr:row>
      <xdr:rowOff>109904</xdr:rowOff>
    </xdr:to>
    <xdr:cxnSp macro="">
      <xdr:nvCxnSpPr>
        <xdr:cNvPr id="43" name="Straight Arrow Connector 42">
          <a:extLst>
            <a:ext uri="{FF2B5EF4-FFF2-40B4-BE49-F238E27FC236}">
              <a16:creationId xmlns:a16="http://schemas.microsoft.com/office/drawing/2014/main" id="{34476DF2-7FC5-C266-1A4F-B1224419FDFD}"/>
            </a:ext>
          </a:extLst>
        </xdr:cNvPr>
        <xdr:cNvCxnSpPr/>
      </xdr:nvCxnSpPr>
      <xdr:spPr>
        <a:xfrm flipH="1">
          <a:off x="7312269" y="11444654"/>
          <a:ext cx="1725002" cy="1919654"/>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597632</xdr:colOff>
      <xdr:row>27</xdr:row>
      <xdr:rowOff>145561</xdr:rowOff>
    </xdr:from>
    <xdr:to>
      <xdr:col>11</xdr:col>
      <xdr:colOff>273672</xdr:colOff>
      <xdr:row>29</xdr:row>
      <xdr:rowOff>417634</xdr:rowOff>
    </xdr:to>
    <xdr:pic>
      <xdr:nvPicPr>
        <xdr:cNvPr id="47" name="Picture 46">
          <a:extLst>
            <a:ext uri="{FF2B5EF4-FFF2-40B4-BE49-F238E27FC236}">
              <a16:creationId xmlns:a16="http://schemas.microsoft.com/office/drawing/2014/main" id="{049499A6-645D-5FA4-CC72-876625A6741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t="2116" b="2116"/>
        <a:stretch/>
      </xdr:blipFill>
      <xdr:spPr>
        <a:xfrm>
          <a:off x="597632" y="14652869"/>
          <a:ext cx="6371871" cy="1971919"/>
        </a:xfrm>
        <a:prstGeom prst="rect">
          <a:avLst/>
        </a:prstGeom>
      </xdr:spPr>
    </xdr:pic>
    <xdr:clientData/>
  </xdr:twoCellAnchor>
  <xdr:twoCellAnchor>
    <xdr:from>
      <xdr:col>11</xdr:col>
      <xdr:colOff>293077</xdr:colOff>
      <xdr:row>27</xdr:row>
      <xdr:rowOff>26132</xdr:rowOff>
    </xdr:from>
    <xdr:to>
      <xdr:col>13</xdr:col>
      <xdr:colOff>249115</xdr:colOff>
      <xdr:row>29</xdr:row>
      <xdr:rowOff>190500</xdr:rowOff>
    </xdr:to>
    <xdr:cxnSp macro="">
      <xdr:nvCxnSpPr>
        <xdr:cNvPr id="49" name="Straight Arrow Connector 48">
          <a:extLst>
            <a:ext uri="{FF2B5EF4-FFF2-40B4-BE49-F238E27FC236}">
              <a16:creationId xmlns:a16="http://schemas.microsoft.com/office/drawing/2014/main" id="{BD28EC75-27F6-08A3-EEA9-DCF735649F0F}"/>
            </a:ext>
          </a:extLst>
        </xdr:cNvPr>
        <xdr:cNvCxnSpPr/>
      </xdr:nvCxnSpPr>
      <xdr:spPr>
        <a:xfrm flipH="1">
          <a:off x="6982558" y="14533440"/>
          <a:ext cx="1172307" cy="1864214"/>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127892</xdr:colOff>
      <xdr:row>80</xdr:row>
      <xdr:rowOff>114056</xdr:rowOff>
    </xdr:from>
    <xdr:to>
      <xdr:col>16</xdr:col>
      <xdr:colOff>526560</xdr:colOff>
      <xdr:row>92</xdr:row>
      <xdr:rowOff>18805</xdr:rowOff>
    </xdr:to>
    <xdr:grpSp>
      <xdr:nvGrpSpPr>
        <xdr:cNvPr id="93" name="Group 92">
          <a:extLst>
            <a:ext uri="{FF2B5EF4-FFF2-40B4-BE49-F238E27FC236}">
              <a16:creationId xmlns:a16="http://schemas.microsoft.com/office/drawing/2014/main" id="{D6170D02-BF8B-A5A0-695D-E987D97F9CF1}"/>
            </a:ext>
          </a:extLst>
        </xdr:cNvPr>
        <xdr:cNvGrpSpPr/>
      </xdr:nvGrpSpPr>
      <xdr:grpSpPr>
        <a:xfrm>
          <a:off x="124717" y="28689056"/>
          <a:ext cx="10128822" cy="3245826"/>
          <a:chOff x="226317" y="21775616"/>
          <a:chExt cx="10119297" cy="3239476"/>
        </a:xfrm>
      </xdr:grpSpPr>
      <xdr:pic>
        <xdr:nvPicPr>
          <xdr:cNvPr id="2" name="Picture 1">
            <a:extLst>
              <a:ext uri="{FF2B5EF4-FFF2-40B4-BE49-F238E27FC236}">
                <a16:creationId xmlns:a16="http://schemas.microsoft.com/office/drawing/2014/main" id="{0F5920B7-725C-463B-B9C2-7E3645A1DEB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l="1467" r="1467"/>
          <a:stretch/>
        </xdr:blipFill>
        <xdr:spPr>
          <a:xfrm>
            <a:off x="226317" y="21775616"/>
            <a:ext cx="10119297" cy="2128959"/>
          </a:xfrm>
          <a:prstGeom prst="rect">
            <a:avLst/>
          </a:prstGeom>
        </xdr:spPr>
      </xdr:pic>
      <xdr:pic>
        <xdr:nvPicPr>
          <xdr:cNvPr id="52" name="Picture 51">
            <a:extLst>
              <a:ext uri="{FF2B5EF4-FFF2-40B4-BE49-F238E27FC236}">
                <a16:creationId xmlns:a16="http://schemas.microsoft.com/office/drawing/2014/main" id="{3C2A470E-4496-E22C-A945-5B3072B50543}"/>
              </a:ext>
            </a:extLst>
          </xdr:cNvPr>
          <xdr:cNvPicPr>
            <a:picLocks noChangeAspect="1"/>
          </xdr:cNvPicPr>
        </xdr:nvPicPr>
        <xdr:blipFill>
          <a:blip xmlns:r="http://schemas.openxmlformats.org/officeDocument/2006/relationships" r:embed="rId10"/>
          <a:stretch>
            <a:fillRect/>
          </a:stretch>
        </xdr:blipFill>
        <xdr:spPr>
          <a:xfrm>
            <a:off x="2763499" y="23043172"/>
            <a:ext cx="1237630" cy="1971920"/>
          </a:xfrm>
          <a:prstGeom prst="rect">
            <a:avLst/>
          </a:prstGeom>
        </xdr:spPr>
      </xdr:pic>
      <xdr:cxnSp macro="">
        <xdr:nvCxnSpPr>
          <xdr:cNvPr id="57" name="Straight Arrow Connector 56">
            <a:extLst>
              <a:ext uri="{FF2B5EF4-FFF2-40B4-BE49-F238E27FC236}">
                <a16:creationId xmlns:a16="http://schemas.microsoft.com/office/drawing/2014/main" id="{487FCDEB-C405-4FC5-AD63-48BD2791B4D1}"/>
              </a:ext>
            </a:extLst>
          </xdr:cNvPr>
          <xdr:cNvCxnSpPr/>
        </xdr:nvCxnSpPr>
        <xdr:spPr>
          <a:xfrm flipV="1">
            <a:off x="3945058" y="24680252"/>
            <a:ext cx="799613" cy="167299"/>
          </a:xfrm>
          <a:prstGeom prst="straightConnector1">
            <a:avLst/>
          </a:prstGeom>
          <a:noFill/>
          <a:ln w="19050" cap="flat" cmpd="sng" algn="ctr">
            <a:solidFill>
              <a:sysClr val="windowText" lastClr="000000"/>
            </a:solidFill>
            <a:prstDash val="solid"/>
            <a:miter lim="800000"/>
            <a:tailEnd type="triangle"/>
          </a:ln>
          <a:effectLst/>
        </xdr:spPr>
      </xdr:cxnSp>
      <xdr:cxnSp macro="">
        <xdr:nvCxnSpPr>
          <xdr:cNvPr id="61" name="Straight Arrow Connector 60">
            <a:extLst>
              <a:ext uri="{FF2B5EF4-FFF2-40B4-BE49-F238E27FC236}">
                <a16:creationId xmlns:a16="http://schemas.microsoft.com/office/drawing/2014/main" id="{76E46EE0-828E-6759-59F6-C41CE5678649}"/>
              </a:ext>
            </a:extLst>
          </xdr:cNvPr>
          <xdr:cNvCxnSpPr/>
        </xdr:nvCxnSpPr>
        <xdr:spPr>
          <a:xfrm>
            <a:off x="1699846" y="23716273"/>
            <a:ext cx="1007941" cy="462573"/>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63" name="Straight Arrow Connector 62">
            <a:extLst>
              <a:ext uri="{FF2B5EF4-FFF2-40B4-BE49-F238E27FC236}">
                <a16:creationId xmlns:a16="http://schemas.microsoft.com/office/drawing/2014/main" id="{7961D5B3-B881-4164-BD6C-356E06F85D6A}"/>
              </a:ext>
            </a:extLst>
          </xdr:cNvPr>
          <xdr:cNvCxnSpPr/>
        </xdr:nvCxnSpPr>
        <xdr:spPr>
          <a:xfrm>
            <a:off x="1670539" y="23857438"/>
            <a:ext cx="1059228" cy="822814"/>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oneCell">
    <xdr:from>
      <xdr:col>0</xdr:col>
      <xdr:colOff>182196</xdr:colOff>
      <xdr:row>96</xdr:row>
      <xdr:rowOff>63847</xdr:rowOff>
    </xdr:from>
    <xdr:to>
      <xdr:col>16</xdr:col>
      <xdr:colOff>544465</xdr:colOff>
      <xdr:row>105</xdr:row>
      <xdr:rowOff>11466</xdr:rowOff>
    </xdr:to>
    <xdr:pic>
      <xdr:nvPicPr>
        <xdr:cNvPr id="70" name="Picture 69">
          <a:extLst>
            <a:ext uri="{FF2B5EF4-FFF2-40B4-BE49-F238E27FC236}">
              <a16:creationId xmlns:a16="http://schemas.microsoft.com/office/drawing/2014/main" id="{09913EF1-247C-ECB6-5B24-C78D445F50C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2196" y="32382905"/>
          <a:ext cx="10092423" cy="1589827"/>
        </a:xfrm>
        <a:prstGeom prst="rect">
          <a:avLst/>
        </a:prstGeom>
      </xdr:spPr>
    </xdr:pic>
    <xdr:clientData/>
  </xdr:twoCellAnchor>
  <xdr:twoCellAnchor>
    <xdr:from>
      <xdr:col>8</xdr:col>
      <xdr:colOff>588352</xdr:colOff>
      <xdr:row>108</xdr:row>
      <xdr:rowOff>71071</xdr:rowOff>
    </xdr:from>
    <xdr:to>
      <xdr:col>9</xdr:col>
      <xdr:colOff>342167</xdr:colOff>
      <xdr:row>109</xdr:row>
      <xdr:rowOff>128221</xdr:rowOff>
    </xdr:to>
    <xdr:sp macro="" textlink="">
      <xdr:nvSpPr>
        <xdr:cNvPr id="81" name="TextBox 80">
          <a:extLst>
            <a:ext uri="{FF2B5EF4-FFF2-40B4-BE49-F238E27FC236}">
              <a16:creationId xmlns:a16="http://schemas.microsoft.com/office/drawing/2014/main" id="{41225A88-888E-D1F6-D9A1-8CAA9C3FA18C}"/>
            </a:ext>
          </a:extLst>
        </xdr:cNvPr>
        <xdr:cNvSpPr txBox="1"/>
      </xdr:nvSpPr>
      <xdr:spPr>
        <a:xfrm>
          <a:off x="5453429" y="27818129"/>
          <a:ext cx="361950"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2"/>
              </a:solidFill>
            </a:rPr>
            <a:t>10</a:t>
          </a:r>
        </a:p>
      </xdr:txBody>
    </xdr:sp>
    <xdr:clientData/>
  </xdr:twoCellAnchor>
  <xdr:twoCellAnchor>
    <xdr:from>
      <xdr:col>8</xdr:col>
      <xdr:colOff>593725</xdr:colOff>
      <xdr:row>111</xdr:row>
      <xdr:rowOff>39809</xdr:rowOff>
    </xdr:from>
    <xdr:to>
      <xdr:col>9</xdr:col>
      <xdr:colOff>346075</xdr:colOff>
      <xdr:row>112</xdr:row>
      <xdr:rowOff>96959</xdr:rowOff>
    </xdr:to>
    <xdr:sp macro="" textlink="">
      <xdr:nvSpPr>
        <xdr:cNvPr id="83" name="TextBox 82">
          <a:extLst>
            <a:ext uri="{FF2B5EF4-FFF2-40B4-BE49-F238E27FC236}">
              <a16:creationId xmlns:a16="http://schemas.microsoft.com/office/drawing/2014/main" id="{609AEA9E-F18E-4208-8CC7-AB6E9E1C4842}"/>
            </a:ext>
          </a:extLst>
        </xdr:cNvPr>
        <xdr:cNvSpPr txBox="1"/>
      </xdr:nvSpPr>
      <xdr:spPr>
        <a:xfrm>
          <a:off x="5470525" y="28024259"/>
          <a:ext cx="3619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2</a:t>
          </a:r>
        </a:p>
      </xdr:txBody>
    </xdr:sp>
    <xdr:clientData/>
  </xdr:twoCellAnchor>
  <xdr:twoCellAnchor>
    <xdr:from>
      <xdr:col>8</xdr:col>
      <xdr:colOff>568325</xdr:colOff>
      <xdr:row>116</xdr:row>
      <xdr:rowOff>122359</xdr:rowOff>
    </xdr:from>
    <xdr:to>
      <xdr:col>9</xdr:col>
      <xdr:colOff>320675</xdr:colOff>
      <xdr:row>117</xdr:row>
      <xdr:rowOff>179509</xdr:rowOff>
    </xdr:to>
    <xdr:sp macro="" textlink="">
      <xdr:nvSpPr>
        <xdr:cNvPr id="85" name="TextBox 84">
          <a:extLst>
            <a:ext uri="{FF2B5EF4-FFF2-40B4-BE49-F238E27FC236}">
              <a16:creationId xmlns:a16="http://schemas.microsoft.com/office/drawing/2014/main" id="{25DEDE5B-7C58-439B-9E93-A042EAE75A1D}"/>
            </a:ext>
          </a:extLst>
        </xdr:cNvPr>
        <xdr:cNvSpPr txBox="1"/>
      </xdr:nvSpPr>
      <xdr:spPr>
        <a:xfrm>
          <a:off x="5445125" y="29027559"/>
          <a:ext cx="3619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a:t>
          </a:r>
        </a:p>
      </xdr:txBody>
    </xdr:sp>
    <xdr:clientData/>
  </xdr:twoCellAnchor>
  <xdr:twoCellAnchor>
    <xdr:from>
      <xdr:col>8</xdr:col>
      <xdr:colOff>549275</xdr:colOff>
      <xdr:row>122</xdr:row>
      <xdr:rowOff>46159</xdr:rowOff>
    </xdr:from>
    <xdr:to>
      <xdr:col>9</xdr:col>
      <xdr:colOff>301625</xdr:colOff>
      <xdr:row>123</xdr:row>
      <xdr:rowOff>103309</xdr:rowOff>
    </xdr:to>
    <xdr:sp macro="" textlink="">
      <xdr:nvSpPr>
        <xdr:cNvPr id="87" name="TextBox 86">
          <a:extLst>
            <a:ext uri="{FF2B5EF4-FFF2-40B4-BE49-F238E27FC236}">
              <a16:creationId xmlns:a16="http://schemas.microsoft.com/office/drawing/2014/main" id="{BB50411B-33A8-425F-B689-9FEB70F37F5C}"/>
            </a:ext>
          </a:extLst>
        </xdr:cNvPr>
        <xdr:cNvSpPr txBox="1"/>
      </xdr:nvSpPr>
      <xdr:spPr>
        <a:xfrm>
          <a:off x="5426075" y="30056259"/>
          <a:ext cx="3619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6"/>
              </a:solidFill>
            </a:rPr>
            <a:t>7</a:t>
          </a:r>
        </a:p>
      </xdr:txBody>
    </xdr:sp>
    <xdr:clientData/>
  </xdr:twoCellAnchor>
  <xdr:twoCellAnchor>
    <xdr:from>
      <xdr:col>8</xdr:col>
      <xdr:colOff>561974</xdr:colOff>
      <xdr:row>113</xdr:row>
      <xdr:rowOff>95250</xdr:rowOff>
    </xdr:from>
    <xdr:to>
      <xdr:col>11</xdr:col>
      <xdr:colOff>95249</xdr:colOff>
      <xdr:row>114</xdr:row>
      <xdr:rowOff>152400</xdr:rowOff>
    </xdr:to>
    <xdr:sp macro="" textlink="">
      <xdr:nvSpPr>
        <xdr:cNvPr id="89" name="TextBox 88">
          <a:extLst>
            <a:ext uri="{FF2B5EF4-FFF2-40B4-BE49-F238E27FC236}">
              <a16:creationId xmlns:a16="http://schemas.microsoft.com/office/drawing/2014/main" id="{7F57D9EC-658A-44F4-A4BE-9EE43DA26AF3}"/>
            </a:ext>
          </a:extLst>
        </xdr:cNvPr>
        <xdr:cNvSpPr txBox="1"/>
      </xdr:nvSpPr>
      <xdr:spPr>
        <a:xfrm>
          <a:off x="5438774" y="28448000"/>
          <a:ext cx="136207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Did</a:t>
          </a:r>
          <a:r>
            <a:rPr lang="en-US" sz="1100" baseline="0"/>
            <a:t> not report</a:t>
          </a:r>
          <a:endParaRPr lang="en-US" sz="1100"/>
        </a:p>
      </xdr:txBody>
    </xdr:sp>
    <xdr:clientData/>
  </xdr:twoCellAnchor>
  <xdr:twoCellAnchor editAs="oneCell">
    <xdr:from>
      <xdr:col>4</xdr:col>
      <xdr:colOff>417635</xdr:colOff>
      <xdr:row>179</xdr:row>
      <xdr:rowOff>73269</xdr:rowOff>
    </xdr:from>
    <xdr:to>
      <xdr:col>6</xdr:col>
      <xdr:colOff>426514</xdr:colOff>
      <xdr:row>190</xdr:row>
      <xdr:rowOff>27544</xdr:rowOff>
    </xdr:to>
    <xdr:pic>
      <xdr:nvPicPr>
        <xdr:cNvPr id="42" name="Picture 41">
          <a:extLst>
            <a:ext uri="{FF2B5EF4-FFF2-40B4-BE49-F238E27FC236}">
              <a16:creationId xmlns:a16="http://schemas.microsoft.com/office/drawing/2014/main" id="{C5A10897-701F-2661-D724-E11A682B282E}"/>
            </a:ext>
          </a:extLst>
        </xdr:cNvPr>
        <xdr:cNvPicPr>
          <a:picLocks noChangeAspect="1"/>
        </xdr:cNvPicPr>
      </xdr:nvPicPr>
      <xdr:blipFill>
        <a:blip xmlns:r="http://schemas.openxmlformats.org/officeDocument/2006/relationships" r:embed="rId11"/>
        <a:stretch>
          <a:fillRect/>
        </a:stretch>
      </xdr:blipFill>
      <xdr:spPr>
        <a:xfrm>
          <a:off x="2850173" y="36400154"/>
          <a:ext cx="1228324" cy="1972354"/>
        </a:xfrm>
        <a:prstGeom prst="rect">
          <a:avLst/>
        </a:prstGeom>
      </xdr:spPr>
    </xdr:pic>
    <xdr:clientData/>
  </xdr:twoCellAnchor>
  <xdr:twoCellAnchor editAs="oneCell">
    <xdr:from>
      <xdr:col>9</xdr:col>
      <xdr:colOff>344366</xdr:colOff>
      <xdr:row>181</xdr:row>
      <xdr:rowOff>139873</xdr:rowOff>
    </xdr:from>
    <xdr:to>
      <xdr:col>16</xdr:col>
      <xdr:colOff>543986</xdr:colOff>
      <xdr:row>200</xdr:row>
      <xdr:rowOff>160971</xdr:rowOff>
    </xdr:to>
    <xdr:pic>
      <xdr:nvPicPr>
        <xdr:cNvPr id="44" name="Picture 43">
          <a:extLst>
            <a:ext uri="{FF2B5EF4-FFF2-40B4-BE49-F238E27FC236}">
              <a16:creationId xmlns:a16="http://schemas.microsoft.com/office/drawing/2014/main" id="{52AFA7AD-53D1-2E1A-F62F-A028E7147473}"/>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5817578" y="36833104"/>
          <a:ext cx="4453387" cy="3498212"/>
        </a:xfrm>
        <a:prstGeom prst="rect">
          <a:avLst/>
        </a:prstGeom>
      </xdr:spPr>
    </xdr:pic>
    <xdr:clientData/>
  </xdr:twoCellAnchor>
  <xdr:twoCellAnchor>
    <xdr:from>
      <xdr:col>7</xdr:col>
      <xdr:colOff>402981</xdr:colOff>
      <xdr:row>183</xdr:row>
      <xdr:rowOff>109904</xdr:rowOff>
    </xdr:from>
    <xdr:to>
      <xdr:col>9</xdr:col>
      <xdr:colOff>300404</xdr:colOff>
      <xdr:row>184</xdr:row>
      <xdr:rowOff>167054</xdr:rowOff>
    </xdr:to>
    <xdr:sp macro="" textlink="">
      <xdr:nvSpPr>
        <xdr:cNvPr id="48" name="TextBox 47">
          <a:extLst>
            <a:ext uri="{FF2B5EF4-FFF2-40B4-BE49-F238E27FC236}">
              <a16:creationId xmlns:a16="http://schemas.microsoft.com/office/drawing/2014/main" id="{0096649F-0143-450A-82C1-E65171BB6B22}"/>
            </a:ext>
          </a:extLst>
        </xdr:cNvPr>
        <xdr:cNvSpPr txBox="1"/>
      </xdr:nvSpPr>
      <xdr:spPr>
        <a:xfrm>
          <a:off x="4659923" y="37169481"/>
          <a:ext cx="1113693" cy="240323"/>
        </a:xfrm>
        <a:prstGeom prst="rect">
          <a:avLst/>
        </a:prstGeom>
        <a:no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D:</a:t>
          </a:r>
          <a:endParaRPr lang="en-US" sz="1100"/>
        </a:p>
      </xdr:txBody>
    </xdr:sp>
    <xdr:clientData/>
  </xdr:twoCellAnchor>
  <xdr:twoCellAnchor>
    <xdr:from>
      <xdr:col>7</xdr:col>
      <xdr:colOff>409331</xdr:colOff>
      <xdr:row>197</xdr:row>
      <xdr:rowOff>123581</xdr:rowOff>
    </xdr:from>
    <xdr:to>
      <xdr:col>9</xdr:col>
      <xdr:colOff>248138</xdr:colOff>
      <xdr:row>198</xdr:row>
      <xdr:rowOff>180731</xdr:rowOff>
    </xdr:to>
    <xdr:sp macro="" textlink="">
      <xdr:nvSpPr>
        <xdr:cNvPr id="51" name="TextBox 50">
          <a:extLst>
            <a:ext uri="{FF2B5EF4-FFF2-40B4-BE49-F238E27FC236}">
              <a16:creationId xmlns:a16="http://schemas.microsoft.com/office/drawing/2014/main" id="{0F4DAE30-D842-4A62-A1A0-9DD94526408B}"/>
            </a:ext>
          </a:extLst>
        </xdr:cNvPr>
        <xdr:cNvSpPr txBox="1"/>
      </xdr:nvSpPr>
      <xdr:spPr>
        <a:xfrm>
          <a:off x="4666273" y="39747581"/>
          <a:ext cx="1055077" cy="240323"/>
        </a:xfrm>
        <a:prstGeom prst="rect">
          <a:avLst/>
        </a:prstGeom>
        <a:no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J:</a:t>
          </a:r>
          <a:endParaRPr lang="en-US" sz="1100"/>
        </a:p>
      </xdr:txBody>
    </xdr:sp>
    <xdr:clientData/>
  </xdr:twoCellAnchor>
  <xdr:twoCellAnchor>
    <xdr:from>
      <xdr:col>9</xdr:col>
      <xdr:colOff>395654</xdr:colOff>
      <xdr:row>183</xdr:row>
      <xdr:rowOff>102576</xdr:rowOff>
    </xdr:from>
    <xdr:to>
      <xdr:col>10</xdr:col>
      <xdr:colOff>149470</xdr:colOff>
      <xdr:row>184</xdr:row>
      <xdr:rowOff>162901</xdr:rowOff>
    </xdr:to>
    <xdr:sp macro="" textlink="">
      <xdr:nvSpPr>
        <xdr:cNvPr id="54" name="TextBox 53">
          <a:extLst>
            <a:ext uri="{FF2B5EF4-FFF2-40B4-BE49-F238E27FC236}">
              <a16:creationId xmlns:a16="http://schemas.microsoft.com/office/drawing/2014/main" id="{DCA731E9-9DCD-42D9-8BEB-D11E47FBA493}"/>
            </a:ext>
          </a:extLst>
        </xdr:cNvPr>
        <xdr:cNvSpPr txBox="1"/>
      </xdr:nvSpPr>
      <xdr:spPr>
        <a:xfrm>
          <a:off x="5868866" y="37162153"/>
          <a:ext cx="361950" cy="243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2"/>
              </a:solidFill>
            </a:rPr>
            <a:t>15</a:t>
          </a:r>
        </a:p>
      </xdr:txBody>
    </xdr:sp>
    <xdr:clientData/>
  </xdr:twoCellAnchor>
  <xdr:twoCellAnchor>
    <xdr:from>
      <xdr:col>9</xdr:col>
      <xdr:colOff>439615</xdr:colOff>
      <xdr:row>186</xdr:row>
      <xdr:rowOff>65942</xdr:rowOff>
    </xdr:from>
    <xdr:to>
      <xdr:col>10</xdr:col>
      <xdr:colOff>191966</xdr:colOff>
      <xdr:row>187</xdr:row>
      <xdr:rowOff>123092</xdr:rowOff>
    </xdr:to>
    <xdr:sp macro="" textlink="">
      <xdr:nvSpPr>
        <xdr:cNvPr id="55" name="TextBox 54">
          <a:extLst>
            <a:ext uri="{FF2B5EF4-FFF2-40B4-BE49-F238E27FC236}">
              <a16:creationId xmlns:a16="http://schemas.microsoft.com/office/drawing/2014/main" id="{1665DFF6-8B48-4563-BF24-7B4EF1219A7E}"/>
            </a:ext>
          </a:extLst>
        </xdr:cNvPr>
        <xdr:cNvSpPr txBox="1"/>
      </xdr:nvSpPr>
      <xdr:spPr>
        <a:xfrm>
          <a:off x="5912827" y="37675038"/>
          <a:ext cx="36048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0</a:t>
          </a:r>
        </a:p>
      </xdr:txBody>
    </xdr:sp>
    <xdr:clientData/>
  </xdr:twoCellAnchor>
  <xdr:twoCellAnchor>
    <xdr:from>
      <xdr:col>9</xdr:col>
      <xdr:colOff>424960</xdr:colOff>
      <xdr:row>191</xdr:row>
      <xdr:rowOff>139210</xdr:rowOff>
    </xdr:from>
    <xdr:to>
      <xdr:col>10</xdr:col>
      <xdr:colOff>177311</xdr:colOff>
      <xdr:row>193</xdr:row>
      <xdr:rowOff>13187</xdr:rowOff>
    </xdr:to>
    <xdr:sp macro="" textlink="">
      <xdr:nvSpPr>
        <xdr:cNvPr id="56" name="TextBox 55">
          <a:extLst>
            <a:ext uri="{FF2B5EF4-FFF2-40B4-BE49-F238E27FC236}">
              <a16:creationId xmlns:a16="http://schemas.microsoft.com/office/drawing/2014/main" id="{83189328-ED09-4962-8794-F82A441A42E1}"/>
            </a:ext>
          </a:extLst>
        </xdr:cNvPr>
        <xdr:cNvSpPr txBox="1"/>
      </xdr:nvSpPr>
      <xdr:spPr>
        <a:xfrm>
          <a:off x="5898172" y="38664172"/>
          <a:ext cx="36048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0</a:t>
          </a:r>
        </a:p>
      </xdr:txBody>
    </xdr:sp>
    <xdr:clientData/>
  </xdr:twoCellAnchor>
  <xdr:twoCellAnchor>
    <xdr:from>
      <xdr:col>9</xdr:col>
      <xdr:colOff>366347</xdr:colOff>
      <xdr:row>197</xdr:row>
      <xdr:rowOff>124557</xdr:rowOff>
    </xdr:from>
    <xdr:to>
      <xdr:col>10</xdr:col>
      <xdr:colOff>118698</xdr:colOff>
      <xdr:row>199</xdr:row>
      <xdr:rowOff>1709</xdr:rowOff>
    </xdr:to>
    <xdr:sp macro="" textlink="">
      <xdr:nvSpPr>
        <xdr:cNvPr id="58" name="TextBox 57">
          <a:extLst>
            <a:ext uri="{FF2B5EF4-FFF2-40B4-BE49-F238E27FC236}">
              <a16:creationId xmlns:a16="http://schemas.microsoft.com/office/drawing/2014/main" id="{E8ADF0BD-8D59-4CD3-AC97-6F28617593A4}"/>
            </a:ext>
          </a:extLst>
        </xdr:cNvPr>
        <xdr:cNvSpPr txBox="1"/>
      </xdr:nvSpPr>
      <xdr:spPr>
        <a:xfrm>
          <a:off x="5839559" y="39748557"/>
          <a:ext cx="360485" cy="243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6"/>
              </a:solidFill>
            </a:rPr>
            <a:t>14</a:t>
          </a:r>
        </a:p>
      </xdr:txBody>
    </xdr:sp>
    <xdr:clientData/>
  </xdr:twoCellAnchor>
  <xdr:twoCellAnchor>
    <xdr:from>
      <xdr:col>2</xdr:col>
      <xdr:colOff>87923</xdr:colOff>
      <xdr:row>178</xdr:row>
      <xdr:rowOff>95250</xdr:rowOff>
    </xdr:from>
    <xdr:to>
      <xdr:col>4</xdr:col>
      <xdr:colOff>439615</xdr:colOff>
      <xdr:row>185</xdr:row>
      <xdr:rowOff>87923</xdr:rowOff>
    </xdr:to>
    <xdr:cxnSp macro="">
      <xdr:nvCxnSpPr>
        <xdr:cNvPr id="59" name="Straight Arrow Connector 58">
          <a:extLst>
            <a:ext uri="{FF2B5EF4-FFF2-40B4-BE49-F238E27FC236}">
              <a16:creationId xmlns:a16="http://schemas.microsoft.com/office/drawing/2014/main" id="{F2F2FBD1-C093-48AF-9B87-D31E681D1925}"/>
            </a:ext>
          </a:extLst>
        </xdr:cNvPr>
        <xdr:cNvCxnSpPr/>
      </xdr:nvCxnSpPr>
      <xdr:spPr>
        <a:xfrm>
          <a:off x="1304192" y="52651269"/>
          <a:ext cx="1567961" cy="1274885"/>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102577</xdr:colOff>
      <xdr:row>179</xdr:row>
      <xdr:rowOff>14654</xdr:rowOff>
    </xdr:from>
    <xdr:to>
      <xdr:col>4</xdr:col>
      <xdr:colOff>450118</xdr:colOff>
      <xdr:row>187</xdr:row>
      <xdr:rowOff>124558</xdr:rowOff>
    </xdr:to>
    <xdr:cxnSp macro="">
      <xdr:nvCxnSpPr>
        <xdr:cNvPr id="62" name="Straight Arrow Connector 61">
          <a:extLst>
            <a:ext uri="{FF2B5EF4-FFF2-40B4-BE49-F238E27FC236}">
              <a16:creationId xmlns:a16="http://schemas.microsoft.com/office/drawing/2014/main" id="{EA5BCE6C-0223-4A98-BD8D-04F89C29C100}"/>
            </a:ext>
          </a:extLst>
        </xdr:cNvPr>
        <xdr:cNvCxnSpPr/>
      </xdr:nvCxnSpPr>
      <xdr:spPr>
        <a:xfrm>
          <a:off x="1318846" y="52753846"/>
          <a:ext cx="1563810" cy="1575289"/>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197826</xdr:colOff>
      <xdr:row>187</xdr:row>
      <xdr:rowOff>6106</xdr:rowOff>
    </xdr:from>
    <xdr:to>
      <xdr:col>9</xdr:col>
      <xdr:colOff>439615</xdr:colOff>
      <xdr:row>187</xdr:row>
      <xdr:rowOff>50312</xdr:rowOff>
    </xdr:to>
    <xdr:cxnSp macro="">
      <xdr:nvCxnSpPr>
        <xdr:cNvPr id="67" name="Straight Arrow Connector 66">
          <a:extLst>
            <a:ext uri="{FF2B5EF4-FFF2-40B4-BE49-F238E27FC236}">
              <a16:creationId xmlns:a16="http://schemas.microsoft.com/office/drawing/2014/main" id="{CB1D6075-E0D2-4733-ACD3-7B7E4204CB90}"/>
            </a:ext>
          </a:extLst>
        </xdr:cNvPr>
        <xdr:cNvCxnSpPr>
          <a:endCxn id="55" idx="1"/>
        </xdr:cNvCxnSpPr>
      </xdr:nvCxnSpPr>
      <xdr:spPr>
        <a:xfrm flipV="1">
          <a:off x="5671038" y="54210683"/>
          <a:ext cx="241789" cy="44206"/>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221627</xdr:colOff>
      <xdr:row>192</xdr:row>
      <xdr:rowOff>76199</xdr:rowOff>
    </xdr:from>
    <xdr:to>
      <xdr:col>9</xdr:col>
      <xdr:colOff>428135</xdr:colOff>
      <xdr:row>192</xdr:row>
      <xdr:rowOff>84260</xdr:rowOff>
    </xdr:to>
    <xdr:cxnSp macro="">
      <xdr:nvCxnSpPr>
        <xdr:cNvPr id="68" name="Straight Arrow Connector 67">
          <a:extLst>
            <a:ext uri="{FF2B5EF4-FFF2-40B4-BE49-F238E27FC236}">
              <a16:creationId xmlns:a16="http://schemas.microsoft.com/office/drawing/2014/main" id="{708B47FD-6D1F-460A-A193-70BAECA8CC84}"/>
            </a:ext>
          </a:extLst>
        </xdr:cNvPr>
        <xdr:cNvCxnSpPr>
          <a:stCxn id="158" idx="3"/>
          <a:endCxn id="56" idx="1"/>
        </xdr:cNvCxnSpPr>
      </xdr:nvCxnSpPr>
      <xdr:spPr>
        <a:xfrm flipV="1">
          <a:off x="5694839" y="55196641"/>
          <a:ext cx="206508" cy="8061"/>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293077</xdr:colOff>
      <xdr:row>7</xdr:row>
      <xdr:rowOff>329712</xdr:rowOff>
    </xdr:from>
    <xdr:to>
      <xdr:col>7</xdr:col>
      <xdr:colOff>300404</xdr:colOff>
      <xdr:row>7</xdr:row>
      <xdr:rowOff>578827</xdr:rowOff>
    </xdr:to>
    <xdr:sp macro="" textlink="">
      <xdr:nvSpPr>
        <xdr:cNvPr id="5" name="Rectangle 4">
          <a:extLst>
            <a:ext uri="{FF2B5EF4-FFF2-40B4-BE49-F238E27FC236}">
              <a16:creationId xmlns:a16="http://schemas.microsoft.com/office/drawing/2014/main" id="{D5AECED4-8C52-0E71-F407-C95C1EF00ED8}"/>
            </a:ext>
          </a:extLst>
        </xdr:cNvPr>
        <xdr:cNvSpPr/>
      </xdr:nvSpPr>
      <xdr:spPr>
        <a:xfrm>
          <a:off x="2725615" y="2102827"/>
          <a:ext cx="1831731" cy="249115"/>
        </a:xfrm>
        <a:prstGeom prst="rect">
          <a:avLst/>
        </a:prstGeom>
        <a:no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216633</xdr:colOff>
      <xdr:row>17</xdr:row>
      <xdr:rowOff>337039</xdr:rowOff>
    </xdr:from>
    <xdr:to>
      <xdr:col>13</xdr:col>
      <xdr:colOff>197827</xdr:colOff>
      <xdr:row>20</xdr:row>
      <xdr:rowOff>344365</xdr:rowOff>
    </xdr:to>
    <xdr:cxnSp macro="">
      <xdr:nvCxnSpPr>
        <xdr:cNvPr id="11" name="Straight Arrow Connector 10">
          <a:extLst>
            <a:ext uri="{FF2B5EF4-FFF2-40B4-BE49-F238E27FC236}">
              <a16:creationId xmlns:a16="http://schemas.microsoft.com/office/drawing/2014/main" id="{B1CDA92A-A5C3-469D-BCB4-F5ABADA19EF4}"/>
            </a:ext>
          </a:extLst>
        </xdr:cNvPr>
        <xdr:cNvCxnSpPr/>
      </xdr:nvCxnSpPr>
      <xdr:spPr>
        <a:xfrm flipH="1">
          <a:off x="7514248" y="8887558"/>
          <a:ext cx="589329" cy="1545980"/>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476250</xdr:colOff>
      <xdr:row>17</xdr:row>
      <xdr:rowOff>407133</xdr:rowOff>
    </xdr:from>
    <xdr:to>
      <xdr:col>11</xdr:col>
      <xdr:colOff>293077</xdr:colOff>
      <xdr:row>21</xdr:row>
      <xdr:rowOff>65942</xdr:rowOff>
    </xdr:to>
    <xdr:cxnSp macro="">
      <xdr:nvCxnSpPr>
        <xdr:cNvPr id="23" name="Straight Connector 22">
          <a:extLst>
            <a:ext uri="{FF2B5EF4-FFF2-40B4-BE49-F238E27FC236}">
              <a16:creationId xmlns:a16="http://schemas.microsoft.com/office/drawing/2014/main" id="{E46FFBF0-94B3-AA04-F605-E85F762E9487}"/>
            </a:ext>
          </a:extLst>
        </xdr:cNvPr>
        <xdr:cNvCxnSpPr/>
      </xdr:nvCxnSpPr>
      <xdr:spPr>
        <a:xfrm>
          <a:off x="1692519" y="8957652"/>
          <a:ext cx="5290039" cy="1607771"/>
        </a:xfrm>
        <a:prstGeom prst="line">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170521</xdr:colOff>
      <xdr:row>50</xdr:row>
      <xdr:rowOff>116255</xdr:rowOff>
    </xdr:from>
    <xdr:to>
      <xdr:col>16</xdr:col>
      <xdr:colOff>406486</xdr:colOff>
      <xdr:row>76</xdr:row>
      <xdr:rowOff>139211</xdr:rowOff>
    </xdr:to>
    <xdr:grpSp>
      <xdr:nvGrpSpPr>
        <xdr:cNvPr id="94" name="Group 93">
          <a:extLst>
            <a:ext uri="{FF2B5EF4-FFF2-40B4-BE49-F238E27FC236}">
              <a16:creationId xmlns:a16="http://schemas.microsoft.com/office/drawing/2014/main" id="{B0D96D93-F25B-26B6-8303-47908C432EC3}"/>
            </a:ext>
          </a:extLst>
        </xdr:cNvPr>
        <xdr:cNvGrpSpPr/>
      </xdr:nvGrpSpPr>
      <xdr:grpSpPr>
        <a:xfrm>
          <a:off x="170521" y="21672063"/>
          <a:ext cx="9969294" cy="5550631"/>
          <a:chOff x="276272" y="25793944"/>
          <a:chExt cx="9969294" cy="4908119"/>
        </a:xfrm>
      </xdr:grpSpPr>
      <xdr:pic>
        <xdr:nvPicPr>
          <xdr:cNvPr id="45" name="Picture 44">
            <a:extLst>
              <a:ext uri="{FF2B5EF4-FFF2-40B4-BE49-F238E27FC236}">
                <a16:creationId xmlns:a16="http://schemas.microsoft.com/office/drawing/2014/main" id="{A0C8437B-CDB6-D6D3-7508-51F0744A353D}"/>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76272" y="25793944"/>
            <a:ext cx="4486254" cy="2444017"/>
          </a:xfrm>
          <a:prstGeom prst="rect">
            <a:avLst/>
          </a:prstGeom>
        </xdr:spPr>
      </xdr:pic>
      <xdr:pic>
        <xdr:nvPicPr>
          <xdr:cNvPr id="46" name="Picture 45">
            <a:extLst>
              <a:ext uri="{FF2B5EF4-FFF2-40B4-BE49-F238E27FC236}">
                <a16:creationId xmlns:a16="http://schemas.microsoft.com/office/drawing/2014/main" id="{D8C13EFA-AB44-B96F-D4BE-35C6EC47A1D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5865158" y="25852560"/>
            <a:ext cx="4380408" cy="2363421"/>
          </a:xfrm>
          <a:prstGeom prst="rect">
            <a:avLst/>
          </a:prstGeom>
        </xdr:spPr>
      </xdr:pic>
      <xdr:pic>
        <xdr:nvPicPr>
          <xdr:cNvPr id="53" name="Picture 52">
            <a:extLst>
              <a:ext uri="{FF2B5EF4-FFF2-40B4-BE49-F238E27FC236}">
                <a16:creationId xmlns:a16="http://schemas.microsoft.com/office/drawing/2014/main" id="{1CDDB465-C164-9C69-7853-71F616CBBA73}"/>
              </a:ext>
            </a:extLst>
          </xdr:cNvPr>
          <xdr:cNvPicPr>
            <a:picLocks noChangeAspect="1"/>
          </xdr:cNvPicPr>
        </xdr:nvPicPr>
        <xdr:blipFill>
          <a:blip xmlns:r="http://schemas.openxmlformats.org/officeDocument/2006/relationships" r:embed="rId15"/>
          <a:stretch>
            <a:fillRect/>
          </a:stretch>
        </xdr:blipFill>
        <xdr:spPr>
          <a:xfrm>
            <a:off x="2084021" y="28349401"/>
            <a:ext cx="6229839" cy="2352662"/>
          </a:xfrm>
          <a:prstGeom prst="rect">
            <a:avLst/>
          </a:prstGeom>
        </xdr:spPr>
      </xdr:pic>
      <xdr:cxnSp macro="">
        <xdr:nvCxnSpPr>
          <xdr:cNvPr id="69" name="Straight Arrow Connector 68">
            <a:extLst>
              <a:ext uri="{FF2B5EF4-FFF2-40B4-BE49-F238E27FC236}">
                <a16:creationId xmlns:a16="http://schemas.microsoft.com/office/drawing/2014/main" id="{7310726D-3914-483B-BF49-8074247D936E}"/>
              </a:ext>
            </a:extLst>
          </xdr:cNvPr>
          <xdr:cNvCxnSpPr/>
        </xdr:nvCxnSpPr>
        <xdr:spPr>
          <a:xfrm>
            <a:off x="2121633" y="27949037"/>
            <a:ext cx="5113215" cy="1581638"/>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73" name="Straight Arrow Connector 72">
            <a:extLst>
              <a:ext uri="{FF2B5EF4-FFF2-40B4-BE49-F238E27FC236}">
                <a16:creationId xmlns:a16="http://schemas.microsoft.com/office/drawing/2014/main" id="{BACED869-3147-4E7A-8FFE-689862A20B76}"/>
              </a:ext>
            </a:extLst>
          </xdr:cNvPr>
          <xdr:cNvCxnSpPr/>
        </xdr:nvCxnSpPr>
        <xdr:spPr>
          <a:xfrm flipH="1">
            <a:off x="7931883" y="27949037"/>
            <a:ext cx="952500" cy="2069367"/>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78" name="Connector: Elbow 77">
            <a:extLst>
              <a:ext uri="{FF2B5EF4-FFF2-40B4-BE49-F238E27FC236}">
                <a16:creationId xmlns:a16="http://schemas.microsoft.com/office/drawing/2014/main" id="{4762F128-9C36-52C7-6655-D1AE625C079F}"/>
              </a:ext>
            </a:extLst>
          </xdr:cNvPr>
          <xdr:cNvCxnSpPr>
            <a:endCxn id="53" idx="1"/>
          </xdr:cNvCxnSpPr>
        </xdr:nvCxnSpPr>
        <xdr:spPr>
          <a:xfrm rot="16200000" flipH="1">
            <a:off x="1127154" y="28575215"/>
            <a:ext cx="1302424" cy="604959"/>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80" name="Connector: Elbow 79">
            <a:extLst>
              <a:ext uri="{FF2B5EF4-FFF2-40B4-BE49-F238E27FC236}">
                <a16:creationId xmlns:a16="http://schemas.microsoft.com/office/drawing/2014/main" id="{A31E6ED9-DE5D-4DDD-ABC7-14BB5D86156C}"/>
              </a:ext>
            </a:extLst>
          </xdr:cNvPr>
          <xdr:cNvCxnSpPr/>
        </xdr:nvCxnSpPr>
        <xdr:spPr>
          <a:xfrm rot="10800000" flipV="1">
            <a:off x="3443655" y="28215978"/>
            <a:ext cx="5070231" cy="2274523"/>
          </a:xfrm>
          <a:prstGeom prst="bentConnector3">
            <a:avLst>
              <a:gd name="adj1" fmla="val -11994"/>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2</xdr:col>
      <xdr:colOff>352425</xdr:colOff>
      <xdr:row>104</xdr:row>
      <xdr:rowOff>57150</xdr:rowOff>
    </xdr:from>
    <xdr:to>
      <xdr:col>16</xdr:col>
      <xdr:colOff>120650</xdr:colOff>
      <xdr:row>125</xdr:row>
      <xdr:rowOff>104912</xdr:rowOff>
    </xdr:to>
    <xdr:grpSp>
      <xdr:nvGrpSpPr>
        <xdr:cNvPr id="106" name="Group 105">
          <a:extLst>
            <a:ext uri="{FF2B5EF4-FFF2-40B4-BE49-F238E27FC236}">
              <a16:creationId xmlns:a16="http://schemas.microsoft.com/office/drawing/2014/main" id="{6FC43888-F385-693B-63AC-338CE12F14C6}"/>
            </a:ext>
          </a:extLst>
        </xdr:cNvPr>
        <xdr:cNvGrpSpPr/>
      </xdr:nvGrpSpPr>
      <xdr:grpSpPr>
        <a:xfrm>
          <a:off x="1565519" y="35673323"/>
          <a:ext cx="8288460" cy="3891222"/>
          <a:chOff x="1568694" y="35673323"/>
          <a:chExt cx="8282110" cy="3894397"/>
        </a:xfrm>
      </xdr:grpSpPr>
      <xdr:pic>
        <xdr:nvPicPr>
          <xdr:cNvPr id="66" name="Picture 65">
            <a:extLst>
              <a:ext uri="{FF2B5EF4-FFF2-40B4-BE49-F238E27FC236}">
                <a16:creationId xmlns:a16="http://schemas.microsoft.com/office/drawing/2014/main" id="{F033A107-FD06-C56A-2021-9BC2140AE1ED}"/>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5395302" y="36071023"/>
            <a:ext cx="4455502" cy="3496697"/>
          </a:xfrm>
          <a:prstGeom prst="rect">
            <a:avLst/>
          </a:prstGeom>
        </xdr:spPr>
      </xdr:pic>
      <xdr:pic>
        <xdr:nvPicPr>
          <xdr:cNvPr id="74" name="Picture 73">
            <a:extLst>
              <a:ext uri="{FF2B5EF4-FFF2-40B4-BE49-F238E27FC236}">
                <a16:creationId xmlns:a16="http://schemas.microsoft.com/office/drawing/2014/main" id="{9517EB76-AFB8-D70A-B380-CA61A7D4098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235270" y="35886175"/>
            <a:ext cx="1331345" cy="1756382"/>
          </a:xfrm>
          <a:prstGeom prst="rect">
            <a:avLst/>
          </a:prstGeom>
        </xdr:spPr>
      </xdr:pic>
      <xdr:cxnSp macro="">
        <xdr:nvCxnSpPr>
          <xdr:cNvPr id="79" name="Straight Arrow Connector 78">
            <a:extLst>
              <a:ext uri="{FF2B5EF4-FFF2-40B4-BE49-F238E27FC236}">
                <a16:creationId xmlns:a16="http://schemas.microsoft.com/office/drawing/2014/main" id="{FFE84085-7765-63C6-D8AB-A3EE0752B746}"/>
              </a:ext>
            </a:extLst>
          </xdr:cNvPr>
          <xdr:cNvCxnSpPr/>
        </xdr:nvCxnSpPr>
        <xdr:spPr>
          <a:xfrm>
            <a:off x="1568694" y="35673323"/>
            <a:ext cx="614729" cy="1342293"/>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5" name="TextBox 14">
            <a:extLst>
              <a:ext uri="{FF2B5EF4-FFF2-40B4-BE49-F238E27FC236}">
                <a16:creationId xmlns:a16="http://schemas.microsoft.com/office/drawing/2014/main" id="{CC61E95E-F21D-400A-BDBD-767477FCD6C2}"/>
              </a:ext>
            </a:extLst>
          </xdr:cNvPr>
          <xdr:cNvSpPr txBox="1"/>
        </xdr:nvSpPr>
        <xdr:spPr>
          <a:xfrm>
            <a:off x="4322884" y="36417983"/>
            <a:ext cx="1113693" cy="240323"/>
          </a:xfrm>
          <a:prstGeom prst="rect">
            <a:avLst/>
          </a:prstGeom>
          <a:no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D:</a:t>
            </a:r>
            <a:endParaRPr lang="en-US" sz="1100"/>
          </a:p>
        </xdr:txBody>
      </xdr:sp>
      <xdr:sp macro="" textlink="">
        <xdr:nvSpPr>
          <xdr:cNvPr id="16" name="TextBox 15">
            <a:extLst>
              <a:ext uri="{FF2B5EF4-FFF2-40B4-BE49-F238E27FC236}">
                <a16:creationId xmlns:a16="http://schemas.microsoft.com/office/drawing/2014/main" id="{2C14EF06-C265-4ED7-A6FC-BC52889D4EF4}"/>
              </a:ext>
            </a:extLst>
          </xdr:cNvPr>
          <xdr:cNvSpPr txBox="1"/>
        </xdr:nvSpPr>
        <xdr:spPr>
          <a:xfrm>
            <a:off x="3674940" y="36839769"/>
            <a:ext cx="1561856" cy="4354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E and I:</a:t>
            </a:r>
            <a:endParaRPr lang="en-US" sz="1100"/>
          </a:p>
        </xdr:txBody>
      </xdr:sp>
      <xdr:sp macro="" textlink="">
        <xdr:nvSpPr>
          <xdr:cNvPr id="19" name="TextBox 18">
            <a:extLst>
              <a:ext uri="{FF2B5EF4-FFF2-40B4-BE49-F238E27FC236}">
                <a16:creationId xmlns:a16="http://schemas.microsoft.com/office/drawing/2014/main" id="{E6B839F8-3893-47FE-B6A9-CBA87E166619}"/>
              </a:ext>
            </a:extLst>
          </xdr:cNvPr>
          <xdr:cNvSpPr txBox="1"/>
        </xdr:nvSpPr>
        <xdr:spPr>
          <a:xfrm>
            <a:off x="4246440" y="38958226"/>
            <a:ext cx="1164004" cy="240324"/>
          </a:xfrm>
          <a:prstGeom prst="rect">
            <a:avLst/>
          </a:prstGeom>
          <a:no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L:</a:t>
            </a:r>
            <a:endParaRPr lang="en-US" sz="1100"/>
          </a:p>
        </xdr:txBody>
      </xdr:sp>
      <xdr:cxnSp macro="">
        <xdr:nvCxnSpPr>
          <xdr:cNvPr id="20" name="Straight Arrow Connector 19">
            <a:extLst>
              <a:ext uri="{FF2B5EF4-FFF2-40B4-BE49-F238E27FC236}">
                <a16:creationId xmlns:a16="http://schemas.microsoft.com/office/drawing/2014/main" id="{530E75DC-FE2C-49F3-BF7D-4CD01C4D1D08}"/>
              </a:ext>
            </a:extLst>
          </xdr:cNvPr>
          <xdr:cNvCxnSpPr>
            <a:endCxn id="85" idx="1"/>
          </xdr:cNvCxnSpPr>
        </xdr:nvCxnSpPr>
        <xdr:spPr>
          <a:xfrm flipV="1">
            <a:off x="5239726" y="38063121"/>
            <a:ext cx="193676" cy="2442"/>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25" name="Straight Arrow Connector 24">
            <a:extLst>
              <a:ext uri="{FF2B5EF4-FFF2-40B4-BE49-F238E27FC236}">
                <a16:creationId xmlns:a16="http://schemas.microsoft.com/office/drawing/2014/main" id="{55E2131C-6A55-4929-BC86-E8E264D28132}"/>
              </a:ext>
            </a:extLst>
          </xdr:cNvPr>
          <xdr:cNvCxnSpPr/>
        </xdr:nvCxnSpPr>
        <xdr:spPr>
          <a:xfrm>
            <a:off x="5234598" y="37062752"/>
            <a:ext cx="165344" cy="4152"/>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91" name="TextBox 90">
            <a:extLst>
              <a:ext uri="{FF2B5EF4-FFF2-40B4-BE49-F238E27FC236}">
                <a16:creationId xmlns:a16="http://schemas.microsoft.com/office/drawing/2014/main" id="{44045557-F34D-4FF4-B2A7-AF33C62C4234}"/>
              </a:ext>
            </a:extLst>
          </xdr:cNvPr>
          <xdr:cNvSpPr txBox="1"/>
        </xdr:nvSpPr>
        <xdr:spPr>
          <a:xfrm>
            <a:off x="3660287" y="37825729"/>
            <a:ext cx="1558681" cy="4386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F and J:</a:t>
            </a:r>
            <a:endParaRPr lang="en-US" sz="1100"/>
          </a:p>
        </xdr:txBody>
      </xdr:sp>
    </xdr:grpSp>
    <xdr:clientData/>
  </xdr:twoCellAnchor>
  <xdr:twoCellAnchor>
    <xdr:from>
      <xdr:col>0</xdr:col>
      <xdr:colOff>167541</xdr:colOff>
      <xdr:row>136</xdr:row>
      <xdr:rowOff>152576</xdr:rowOff>
    </xdr:from>
    <xdr:to>
      <xdr:col>14</xdr:col>
      <xdr:colOff>319987</xdr:colOff>
      <xdr:row>145</xdr:row>
      <xdr:rowOff>127019</xdr:rowOff>
    </xdr:to>
    <xdr:grpSp>
      <xdr:nvGrpSpPr>
        <xdr:cNvPr id="98" name="Group 97">
          <a:extLst>
            <a:ext uri="{FF2B5EF4-FFF2-40B4-BE49-F238E27FC236}">
              <a16:creationId xmlns:a16="http://schemas.microsoft.com/office/drawing/2014/main" id="{BD605D6A-7A02-CAD7-1DAD-C50FFB1B16BC}"/>
            </a:ext>
          </a:extLst>
        </xdr:cNvPr>
        <xdr:cNvGrpSpPr/>
      </xdr:nvGrpSpPr>
      <xdr:grpSpPr>
        <a:xfrm>
          <a:off x="164366" y="43513307"/>
          <a:ext cx="8666331" cy="1619825"/>
          <a:chOff x="344365" y="40216190"/>
          <a:chExt cx="8675856" cy="1616651"/>
        </a:xfrm>
      </xdr:grpSpPr>
      <xdr:pic>
        <xdr:nvPicPr>
          <xdr:cNvPr id="96" name="Picture 95">
            <a:extLst>
              <a:ext uri="{FF2B5EF4-FFF2-40B4-BE49-F238E27FC236}">
                <a16:creationId xmlns:a16="http://schemas.microsoft.com/office/drawing/2014/main" id="{51D02D83-093A-B718-0794-14D126461615}"/>
              </a:ext>
            </a:extLst>
          </xdr:cNvPr>
          <xdr:cNvPicPr>
            <a:picLocks noChangeAspect="1"/>
          </xdr:cNvPicPr>
        </xdr:nvPicPr>
        <xdr:blipFill rotWithShape="1">
          <a:blip xmlns:r="http://schemas.openxmlformats.org/officeDocument/2006/relationships" r:embed="rId16"/>
          <a:srcRect b="45966"/>
          <a:stretch>
            <a:fillRect/>
          </a:stretch>
        </xdr:blipFill>
        <xdr:spPr>
          <a:xfrm>
            <a:off x="354866" y="40216190"/>
            <a:ext cx="8665355" cy="1415388"/>
          </a:xfrm>
          <a:prstGeom prst="rect">
            <a:avLst/>
          </a:prstGeom>
        </xdr:spPr>
      </xdr:pic>
      <xdr:pic>
        <xdr:nvPicPr>
          <xdr:cNvPr id="97" name="Picture 96">
            <a:extLst>
              <a:ext uri="{FF2B5EF4-FFF2-40B4-BE49-F238E27FC236}">
                <a16:creationId xmlns:a16="http://schemas.microsoft.com/office/drawing/2014/main" id="{679BE9EE-5E2D-16D4-33FF-FA5273C12BB9}"/>
              </a:ext>
            </a:extLst>
          </xdr:cNvPr>
          <xdr:cNvPicPr>
            <a:picLocks noChangeAspect="1"/>
          </xdr:cNvPicPr>
        </xdr:nvPicPr>
        <xdr:blipFill rotWithShape="1">
          <a:blip xmlns:r="http://schemas.openxmlformats.org/officeDocument/2006/relationships" r:embed="rId16"/>
          <a:srcRect t="92617"/>
          <a:stretch>
            <a:fillRect/>
          </a:stretch>
        </xdr:blipFill>
        <xdr:spPr>
          <a:xfrm>
            <a:off x="344365" y="41642078"/>
            <a:ext cx="8654073" cy="190763"/>
          </a:xfrm>
          <a:prstGeom prst="rect">
            <a:avLst/>
          </a:prstGeom>
        </xdr:spPr>
      </xdr:pic>
    </xdr:grpSp>
    <xdr:clientData/>
  </xdr:twoCellAnchor>
  <xdr:twoCellAnchor>
    <xdr:from>
      <xdr:col>0</xdr:col>
      <xdr:colOff>183173</xdr:colOff>
      <xdr:row>127</xdr:row>
      <xdr:rowOff>47317</xdr:rowOff>
    </xdr:from>
    <xdr:to>
      <xdr:col>14</xdr:col>
      <xdr:colOff>344365</xdr:colOff>
      <xdr:row>135</xdr:row>
      <xdr:rowOff>163676</xdr:rowOff>
    </xdr:to>
    <xdr:grpSp>
      <xdr:nvGrpSpPr>
        <xdr:cNvPr id="105" name="Group 104">
          <a:extLst>
            <a:ext uri="{FF2B5EF4-FFF2-40B4-BE49-F238E27FC236}">
              <a16:creationId xmlns:a16="http://schemas.microsoft.com/office/drawing/2014/main" id="{E57A0539-3108-CC86-BDA9-3172F1AF9269}"/>
            </a:ext>
          </a:extLst>
        </xdr:cNvPr>
        <xdr:cNvGrpSpPr/>
      </xdr:nvGrpSpPr>
      <xdr:grpSpPr>
        <a:xfrm>
          <a:off x="179998" y="41762665"/>
          <a:ext cx="8678252" cy="1575394"/>
          <a:chOff x="183173" y="39693298"/>
          <a:chExt cx="8675077" cy="1581743"/>
        </a:xfrm>
      </xdr:grpSpPr>
      <xdr:pic>
        <xdr:nvPicPr>
          <xdr:cNvPr id="101" name="Picture 100">
            <a:extLst>
              <a:ext uri="{FF2B5EF4-FFF2-40B4-BE49-F238E27FC236}">
                <a16:creationId xmlns:a16="http://schemas.microsoft.com/office/drawing/2014/main" id="{D63F62CE-1E26-B147-1A21-BDBC16C66135}"/>
              </a:ext>
            </a:extLst>
          </xdr:cNvPr>
          <xdr:cNvPicPr>
            <a:picLocks noChangeAspect="1"/>
          </xdr:cNvPicPr>
        </xdr:nvPicPr>
        <xdr:blipFill rotWithShape="1">
          <a:blip xmlns:r="http://schemas.openxmlformats.org/officeDocument/2006/relationships" r:embed="rId17"/>
          <a:srcRect t="91671"/>
          <a:stretch>
            <a:fillRect/>
          </a:stretch>
        </xdr:blipFill>
        <xdr:spPr>
          <a:xfrm>
            <a:off x="184149" y="41052749"/>
            <a:ext cx="8663599" cy="222292"/>
          </a:xfrm>
          <a:prstGeom prst="rect">
            <a:avLst/>
          </a:prstGeom>
        </xdr:spPr>
      </xdr:pic>
      <xdr:pic>
        <xdr:nvPicPr>
          <xdr:cNvPr id="104" name="Picture 103">
            <a:extLst>
              <a:ext uri="{FF2B5EF4-FFF2-40B4-BE49-F238E27FC236}">
                <a16:creationId xmlns:a16="http://schemas.microsoft.com/office/drawing/2014/main" id="{F65F8E38-5403-42E7-3254-13B349137882}"/>
              </a:ext>
            </a:extLst>
          </xdr:cNvPr>
          <xdr:cNvPicPr>
            <a:picLocks noChangeAspect="1"/>
          </xdr:cNvPicPr>
        </xdr:nvPicPr>
        <xdr:blipFill>
          <a:blip xmlns:r="http://schemas.openxmlformats.org/officeDocument/2006/relationships" r:embed="rId18"/>
          <a:stretch>
            <a:fillRect/>
          </a:stretch>
        </xdr:blipFill>
        <xdr:spPr>
          <a:xfrm>
            <a:off x="183173" y="39693298"/>
            <a:ext cx="8675077" cy="1357286"/>
          </a:xfrm>
          <a:prstGeom prst="rect">
            <a:avLst/>
          </a:prstGeom>
        </xdr:spPr>
      </xdr:pic>
    </xdr:grpSp>
    <xdr:clientData/>
  </xdr:twoCellAnchor>
  <xdr:twoCellAnchor>
    <xdr:from>
      <xdr:col>1</xdr:col>
      <xdr:colOff>216632</xdr:colOff>
      <xdr:row>145</xdr:row>
      <xdr:rowOff>99401</xdr:rowOff>
    </xdr:from>
    <xdr:to>
      <xdr:col>14</xdr:col>
      <xdr:colOff>596167</xdr:colOff>
      <xdr:row>166</xdr:row>
      <xdr:rowOff>140813</xdr:rowOff>
    </xdr:to>
    <xdr:grpSp>
      <xdr:nvGrpSpPr>
        <xdr:cNvPr id="129" name="Group 128">
          <a:extLst>
            <a:ext uri="{FF2B5EF4-FFF2-40B4-BE49-F238E27FC236}">
              <a16:creationId xmlns:a16="http://schemas.microsoft.com/office/drawing/2014/main" id="{E711A1C7-0B9F-4924-9D94-5C261DFB178E}"/>
            </a:ext>
          </a:extLst>
        </xdr:cNvPr>
        <xdr:cNvGrpSpPr/>
      </xdr:nvGrpSpPr>
      <xdr:grpSpPr>
        <a:xfrm>
          <a:off x="827942" y="45111864"/>
          <a:ext cx="8285285" cy="3888047"/>
          <a:chOff x="1568694" y="35673323"/>
          <a:chExt cx="8282110" cy="3894397"/>
        </a:xfrm>
      </xdr:grpSpPr>
      <xdr:pic>
        <xdr:nvPicPr>
          <xdr:cNvPr id="130" name="Picture 129">
            <a:extLst>
              <a:ext uri="{FF2B5EF4-FFF2-40B4-BE49-F238E27FC236}">
                <a16:creationId xmlns:a16="http://schemas.microsoft.com/office/drawing/2014/main" id="{A4717CC0-7532-698B-2079-1F1D4639BAA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5395302" y="36071023"/>
            <a:ext cx="4455502" cy="3496697"/>
          </a:xfrm>
          <a:prstGeom prst="rect">
            <a:avLst/>
          </a:prstGeom>
        </xdr:spPr>
      </xdr:pic>
      <xdr:pic>
        <xdr:nvPicPr>
          <xdr:cNvPr id="131" name="Picture 130">
            <a:extLst>
              <a:ext uri="{FF2B5EF4-FFF2-40B4-BE49-F238E27FC236}">
                <a16:creationId xmlns:a16="http://schemas.microsoft.com/office/drawing/2014/main" id="{CBDCEAEB-A50A-6694-0F5B-567420E08E2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235270" y="35886175"/>
            <a:ext cx="1331345" cy="1756382"/>
          </a:xfrm>
          <a:prstGeom prst="rect">
            <a:avLst/>
          </a:prstGeom>
        </xdr:spPr>
      </xdr:pic>
      <xdr:cxnSp macro="">
        <xdr:nvCxnSpPr>
          <xdr:cNvPr id="132" name="Straight Arrow Connector 131">
            <a:extLst>
              <a:ext uri="{FF2B5EF4-FFF2-40B4-BE49-F238E27FC236}">
                <a16:creationId xmlns:a16="http://schemas.microsoft.com/office/drawing/2014/main" id="{A31BA310-A9F4-4950-25DF-EA2B9E3A40E3}"/>
              </a:ext>
            </a:extLst>
          </xdr:cNvPr>
          <xdr:cNvCxnSpPr/>
        </xdr:nvCxnSpPr>
        <xdr:spPr>
          <a:xfrm>
            <a:off x="1568694" y="35673323"/>
            <a:ext cx="614729" cy="1342293"/>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3" name="TextBox 132">
            <a:extLst>
              <a:ext uri="{FF2B5EF4-FFF2-40B4-BE49-F238E27FC236}">
                <a16:creationId xmlns:a16="http://schemas.microsoft.com/office/drawing/2014/main" id="{1A0DCEC2-F2D0-3C7C-8A56-FE7178E6593C}"/>
              </a:ext>
            </a:extLst>
          </xdr:cNvPr>
          <xdr:cNvSpPr txBox="1"/>
        </xdr:nvSpPr>
        <xdr:spPr>
          <a:xfrm>
            <a:off x="4322884" y="36417983"/>
            <a:ext cx="1113693" cy="240323"/>
          </a:xfrm>
          <a:prstGeom prst="rect">
            <a:avLst/>
          </a:prstGeom>
          <a:no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D:</a:t>
            </a:r>
            <a:endParaRPr lang="en-US" sz="1100"/>
          </a:p>
        </xdr:txBody>
      </xdr:sp>
      <xdr:sp macro="" textlink="">
        <xdr:nvSpPr>
          <xdr:cNvPr id="134" name="TextBox 133">
            <a:extLst>
              <a:ext uri="{FF2B5EF4-FFF2-40B4-BE49-F238E27FC236}">
                <a16:creationId xmlns:a16="http://schemas.microsoft.com/office/drawing/2014/main" id="{634662A2-F06D-FF97-ACEB-FDD368210D07}"/>
              </a:ext>
            </a:extLst>
          </xdr:cNvPr>
          <xdr:cNvSpPr txBox="1"/>
        </xdr:nvSpPr>
        <xdr:spPr>
          <a:xfrm>
            <a:off x="3674940" y="36839769"/>
            <a:ext cx="1561856" cy="4354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E and I:</a:t>
            </a:r>
            <a:endParaRPr lang="en-US" sz="1100"/>
          </a:p>
        </xdr:txBody>
      </xdr:sp>
      <xdr:sp macro="" textlink="">
        <xdr:nvSpPr>
          <xdr:cNvPr id="135" name="TextBox 134">
            <a:extLst>
              <a:ext uri="{FF2B5EF4-FFF2-40B4-BE49-F238E27FC236}">
                <a16:creationId xmlns:a16="http://schemas.microsoft.com/office/drawing/2014/main" id="{46244034-3A35-3EC9-1247-B1712E90D590}"/>
              </a:ext>
            </a:extLst>
          </xdr:cNvPr>
          <xdr:cNvSpPr txBox="1"/>
        </xdr:nvSpPr>
        <xdr:spPr>
          <a:xfrm>
            <a:off x="4246440" y="38958226"/>
            <a:ext cx="1164004" cy="240324"/>
          </a:xfrm>
          <a:prstGeom prst="rect">
            <a:avLst/>
          </a:prstGeom>
          <a:no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Column</a:t>
            </a:r>
            <a:r>
              <a:rPr lang="en-US" sz="1100" baseline="0"/>
              <a:t> L:</a:t>
            </a:r>
            <a:endParaRPr lang="en-US" sz="1100"/>
          </a:p>
        </xdr:txBody>
      </xdr:sp>
      <xdr:cxnSp macro="">
        <xdr:nvCxnSpPr>
          <xdr:cNvPr id="136" name="Straight Arrow Connector 135">
            <a:extLst>
              <a:ext uri="{FF2B5EF4-FFF2-40B4-BE49-F238E27FC236}">
                <a16:creationId xmlns:a16="http://schemas.microsoft.com/office/drawing/2014/main" id="{37BDA132-DD39-F159-1734-AB8FA664AE66}"/>
              </a:ext>
            </a:extLst>
          </xdr:cNvPr>
          <xdr:cNvCxnSpPr/>
        </xdr:nvCxnSpPr>
        <xdr:spPr>
          <a:xfrm flipV="1">
            <a:off x="5239726" y="38063121"/>
            <a:ext cx="193676" cy="2442"/>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137" name="Straight Arrow Connector 136">
            <a:extLst>
              <a:ext uri="{FF2B5EF4-FFF2-40B4-BE49-F238E27FC236}">
                <a16:creationId xmlns:a16="http://schemas.microsoft.com/office/drawing/2014/main" id="{815E94A3-F1A5-3226-763D-50D57B7AAEC0}"/>
              </a:ext>
            </a:extLst>
          </xdr:cNvPr>
          <xdr:cNvCxnSpPr/>
        </xdr:nvCxnSpPr>
        <xdr:spPr>
          <a:xfrm>
            <a:off x="5234598" y="37062752"/>
            <a:ext cx="165344" cy="4152"/>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8" name="TextBox 137">
            <a:extLst>
              <a:ext uri="{FF2B5EF4-FFF2-40B4-BE49-F238E27FC236}">
                <a16:creationId xmlns:a16="http://schemas.microsoft.com/office/drawing/2014/main" id="{A4100448-93CB-7312-8C75-6824D4CAF660}"/>
              </a:ext>
            </a:extLst>
          </xdr:cNvPr>
          <xdr:cNvSpPr txBox="1"/>
        </xdr:nvSpPr>
        <xdr:spPr>
          <a:xfrm>
            <a:off x="3660287" y="37825729"/>
            <a:ext cx="1558681" cy="43863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F and J:</a:t>
            </a:r>
            <a:endParaRPr lang="en-US" sz="1100"/>
          </a:p>
        </xdr:txBody>
      </xdr:sp>
    </xdr:grpSp>
    <xdr:clientData/>
  </xdr:twoCellAnchor>
  <xdr:twoCellAnchor>
    <xdr:from>
      <xdr:col>7</xdr:col>
      <xdr:colOff>421787</xdr:colOff>
      <xdr:row>149</xdr:row>
      <xdr:rowOff>91096</xdr:rowOff>
    </xdr:from>
    <xdr:to>
      <xdr:col>8</xdr:col>
      <xdr:colOff>185127</xdr:colOff>
      <xdr:row>150</xdr:row>
      <xdr:rowOff>145071</xdr:rowOff>
    </xdr:to>
    <xdr:sp macro="" textlink="">
      <xdr:nvSpPr>
        <xdr:cNvPr id="139" name="TextBox 138">
          <a:extLst>
            <a:ext uri="{FF2B5EF4-FFF2-40B4-BE49-F238E27FC236}">
              <a16:creationId xmlns:a16="http://schemas.microsoft.com/office/drawing/2014/main" id="{275572D0-1894-44F1-BCD4-725135F730D3}"/>
            </a:ext>
          </a:extLst>
        </xdr:cNvPr>
        <xdr:cNvSpPr txBox="1"/>
      </xdr:nvSpPr>
      <xdr:spPr>
        <a:xfrm>
          <a:off x="4678729" y="45833077"/>
          <a:ext cx="371475" cy="237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2"/>
              </a:solidFill>
            </a:rPr>
            <a:t>18</a:t>
          </a:r>
        </a:p>
      </xdr:txBody>
    </xdr:sp>
    <xdr:clientData/>
  </xdr:twoCellAnchor>
  <xdr:twoCellAnchor>
    <xdr:from>
      <xdr:col>8</xdr:col>
      <xdr:colOff>542925</xdr:colOff>
      <xdr:row>108</xdr:row>
      <xdr:rowOff>49823</xdr:rowOff>
    </xdr:from>
    <xdr:to>
      <xdr:col>9</xdr:col>
      <xdr:colOff>296740</xdr:colOff>
      <xdr:row>109</xdr:row>
      <xdr:rowOff>113323</xdr:rowOff>
    </xdr:to>
    <xdr:sp macro="" textlink="">
      <xdr:nvSpPr>
        <xdr:cNvPr id="140" name="TextBox 139">
          <a:extLst>
            <a:ext uri="{FF2B5EF4-FFF2-40B4-BE49-F238E27FC236}">
              <a16:creationId xmlns:a16="http://schemas.microsoft.com/office/drawing/2014/main" id="{B3860531-C92C-404C-B9A0-1873F0489379}"/>
            </a:ext>
          </a:extLst>
        </xdr:cNvPr>
        <xdr:cNvSpPr txBox="1"/>
      </xdr:nvSpPr>
      <xdr:spPr>
        <a:xfrm>
          <a:off x="5408002" y="36398688"/>
          <a:ext cx="361950" cy="246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2"/>
              </a:solidFill>
            </a:rPr>
            <a:t>10</a:t>
          </a:r>
        </a:p>
      </xdr:txBody>
    </xdr:sp>
    <xdr:clientData/>
  </xdr:twoCellAnchor>
  <xdr:twoCellAnchor>
    <xdr:from>
      <xdr:col>7</xdr:col>
      <xdr:colOff>429113</xdr:colOff>
      <xdr:row>152</xdr:row>
      <xdr:rowOff>76443</xdr:rowOff>
    </xdr:from>
    <xdr:to>
      <xdr:col>8</xdr:col>
      <xdr:colOff>187813</xdr:colOff>
      <xdr:row>153</xdr:row>
      <xdr:rowOff>133593</xdr:rowOff>
    </xdr:to>
    <xdr:sp macro="" textlink="">
      <xdr:nvSpPr>
        <xdr:cNvPr id="141" name="TextBox 140">
          <a:extLst>
            <a:ext uri="{FF2B5EF4-FFF2-40B4-BE49-F238E27FC236}">
              <a16:creationId xmlns:a16="http://schemas.microsoft.com/office/drawing/2014/main" id="{720AF463-04EC-4B18-9086-572625C543D0}"/>
            </a:ext>
          </a:extLst>
        </xdr:cNvPr>
        <xdr:cNvSpPr txBox="1"/>
      </xdr:nvSpPr>
      <xdr:spPr>
        <a:xfrm>
          <a:off x="4686055" y="46367943"/>
          <a:ext cx="36683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a:t>
          </a:r>
        </a:p>
      </xdr:txBody>
    </xdr:sp>
    <xdr:clientData/>
  </xdr:twoCellAnchor>
  <xdr:twoCellAnchor>
    <xdr:from>
      <xdr:col>7</xdr:col>
      <xdr:colOff>421786</xdr:colOff>
      <xdr:row>157</xdr:row>
      <xdr:rowOff>164366</xdr:rowOff>
    </xdr:from>
    <xdr:to>
      <xdr:col>8</xdr:col>
      <xdr:colOff>180486</xdr:colOff>
      <xdr:row>159</xdr:row>
      <xdr:rowOff>38342</xdr:rowOff>
    </xdr:to>
    <xdr:sp macro="" textlink="">
      <xdr:nvSpPr>
        <xdr:cNvPr id="142" name="TextBox 141">
          <a:extLst>
            <a:ext uri="{FF2B5EF4-FFF2-40B4-BE49-F238E27FC236}">
              <a16:creationId xmlns:a16="http://schemas.microsoft.com/office/drawing/2014/main" id="{1A396E48-1706-44D4-B5DB-F95761950DF0}"/>
            </a:ext>
          </a:extLst>
        </xdr:cNvPr>
        <xdr:cNvSpPr txBox="1"/>
      </xdr:nvSpPr>
      <xdr:spPr>
        <a:xfrm>
          <a:off x="4678728" y="47371731"/>
          <a:ext cx="36683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0</a:t>
          </a:r>
        </a:p>
      </xdr:txBody>
    </xdr:sp>
    <xdr:clientData/>
  </xdr:twoCellAnchor>
  <xdr:twoCellAnchor>
    <xdr:from>
      <xdr:col>8</xdr:col>
      <xdr:colOff>557578</xdr:colOff>
      <xdr:row>111</xdr:row>
      <xdr:rowOff>42496</xdr:rowOff>
    </xdr:from>
    <xdr:to>
      <xdr:col>9</xdr:col>
      <xdr:colOff>309928</xdr:colOff>
      <xdr:row>112</xdr:row>
      <xdr:rowOff>99646</xdr:rowOff>
    </xdr:to>
    <xdr:sp macro="" textlink="">
      <xdr:nvSpPr>
        <xdr:cNvPr id="143" name="TextBox 142">
          <a:extLst>
            <a:ext uri="{FF2B5EF4-FFF2-40B4-BE49-F238E27FC236}">
              <a16:creationId xmlns:a16="http://schemas.microsoft.com/office/drawing/2014/main" id="{85F5901F-AC64-4E29-A0C5-42AB751426D3}"/>
            </a:ext>
          </a:extLst>
        </xdr:cNvPr>
        <xdr:cNvSpPr txBox="1"/>
      </xdr:nvSpPr>
      <xdr:spPr>
        <a:xfrm>
          <a:off x="5422655" y="36940881"/>
          <a:ext cx="36048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a:t>
          </a:r>
        </a:p>
      </xdr:txBody>
    </xdr:sp>
    <xdr:clientData/>
  </xdr:twoCellAnchor>
  <xdr:twoCellAnchor>
    <xdr:from>
      <xdr:col>8</xdr:col>
      <xdr:colOff>586886</xdr:colOff>
      <xdr:row>116</xdr:row>
      <xdr:rowOff>115765</xdr:rowOff>
    </xdr:from>
    <xdr:to>
      <xdr:col>9</xdr:col>
      <xdr:colOff>339236</xdr:colOff>
      <xdr:row>117</xdr:row>
      <xdr:rowOff>172915</xdr:rowOff>
    </xdr:to>
    <xdr:sp macro="" textlink="">
      <xdr:nvSpPr>
        <xdr:cNvPr id="144" name="TextBox 143">
          <a:extLst>
            <a:ext uri="{FF2B5EF4-FFF2-40B4-BE49-F238E27FC236}">
              <a16:creationId xmlns:a16="http://schemas.microsoft.com/office/drawing/2014/main" id="{3808036E-EE07-407C-8056-CE9AEB92367D}"/>
            </a:ext>
          </a:extLst>
        </xdr:cNvPr>
        <xdr:cNvSpPr txBox="1"/>
      </xdr:nvSpPr>
      <xdr:spPr>
        <a:xfrm>
          <a:off x="5451963" y="37930015"/>
          <a:ext cx="360485" cy="240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a:t>
          </a:r>
        </a:p>
      </xdr:txBody>
    </xdr:sp>
    <xdr:clientData/>
  </xdr:twoCellAnchor>
  <xdr:twoCellAnchor>
    <xdr:from>
      <xdr:col>8</xdr:col>
      <xdr:colOff>528271</xdr:colOff>
      <xdr:row>122</xdr:row>
      <xdr:rowOff>64477</xdr:rowOff>
    </xdr:from>
    <xdr:to>
      <xdr:col>9</xdr:col>
      <xdr:colOff>280621</xdr:colOff>
      <xdr:row>123</xdr:row>
      <xdr:rowOff>127976</xdr:rowOff>
    </xdr:to>
    <xdr:sp macro="" textlink="">
      <xdr:nvSpPr>
        <xdr:cNvPr id="146" name="TextBox 145">
          <a:extLst>
            <a:ext uri="{FF2B5EF4-FFF2-40B4-BE49-F238E27FC236}">
              <a16:creationId xmlns:a16="http://schemas.microsoft.com/office/drawing/2014/main" id="{5606599A-5E1C-4899-A16F-202D8BB7E0A2}"/>
            </a:ext>
          </a:extLst>
        </xdr:cNvPr>
        <xdr:cNvSpPr txBox="1"/>
      </xdr:nvSpPr>
      <xdr:spPr>
        <a:xfrm>
          <a:off x="5393348" y="38977765"/>
          <a:ext cx="360485" cy="246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6"/>
              </a:solidFill>
            </a:rPr>
            <a:t>7</a:t>
          </a:r>
        </a:p>
      </xdr:txBody>
    </xdr:sp>
    <xdr:clientData/>
  </xdr:twoCellAnchor>
  <xdr:twoCellAnchor>
    <xdr:from>
      <xdr:col>7</xdr:col>
      <xdr:colOff>395654</xdr:colOff>
      <xdr:row>163</xdr:row>
      <xdr:rowOff>109903</xdr:rowOff>
    </xdr:from>
    <xdr:to>
      <xdr:col>8</xdr:col>
      <xdr:colOff>148004</xdr:colOff>
      <xdr:row>164</xdr:row>
      <xdr:rowOff>173403</xdr:rowOff>
    </xdr:to>
    <xdr:sp macro="" textlink="">
      <xdr:nvSpPr>
        <xdr:cNvPr id="148" name="TextBox 147">
          <a:extLst>
            <a:ext uri="{FF2B5EF4-FFF2-40B4-BE49-F238E27FC236}">
              <a16:creationId xmlns:a16="http://schemas.microsoft.com/office/drawing/2014/main" id="{54D5EA36-6C7F-4AA1-80BB-AFF32BA790F7}"/>
            </a:ext>
          </a:extLst>
        </xdr:cNvPr>
        <xdr:cNvSpPr txBox="1"/>
      </xdr:nvSpPr>
      <xdr:spPr>
        <a:xfrm>
          <a:off x="4652596" y="48416307"/>
          <a:ext cx="360485" cy="246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6"/>
              </a:solidFill>
            </a:rPr>
            <a:t>17</a:t>
          </a:r>
        </a:p>
      </xdr:txBody>
    </xdr:sp>
    <xdr:clientData/>
  </xdr:twoCellAnchor>
  <xdr:twoCellAnchor>
    <xdr:from>
      <xdr:col>9</xdr:col>
      <xdr:colOff>7326</xdr:colOff>
      <xdr:row>113</xdr:row>
      <xdr:rowOff>117231</xdr:rowOff>
    </xdr:from>
    <xdr:to>
      <xdr:col>10</xdr:col>
      <xdr:colOff>446942</xdr:colOff>
      <xdr:row>115</xdr:row>
      <xdr:rowOff>0</xdr:rowOff>
    </xdr:to>
    <xdr:sp macro="" textlink="">
      <xdr:nvSpPr>
        <xdr:cNvPr id="149" name="TextBox 148">
          <a:extLst>
            <a:ext uri="{FF2B5EF4-FFF2-40B4-BE49-F238E27FC236}">
              <a16:creationId xmlns:a16="http://schemas.microsoft.com/office/drawing/2014/main" id="{3FECFC2F-BAAD-9925-32AE-767DEA2FBFCC}"/>
            </a:ext>
          </a:extLst>
        </xdr:cNvPr>
        <xdr:cNvSpPr txBox="1"/>
      </xdr:nvSpPr>
      <xdr:spPr>
        <a:xfrm>
          <a:off x="5480538" y="37381962"/>
          <a:ext cx="1047750" cy="249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Did not report</a:t>
          </a:r>
        </a:p>
      </xdr:txBody>
    </xdr:sp>
    <xdr:clientData/>
  </xdr:twoCellAnchor>
  <xdr:twoCellAnchor>
    <xdr:from>
      <xdr:col>8</xdr:col>
      <xdr:colOff>593480</xdr:colOff>
      <xdr:row>119</xdr:row>
      <xdr:rowOff>65942</xdr:rowOff>
    </xdr:from>
    <xdr:to>
      <xdr:col>10</xdr:col>
      <xdr:colOff>424961</xdr:colOff>
      <xdr:row>120</xdr:row>
      <xdr:rowOff>135059</xdr:rowOff>
    </xdr:to>
    <xdr:sp macro="" textlink="">
      <xdr:nvSpPr>
        <xdr:cNvPr id="150" name="TextBox 149">
          <a:extLst>
            <a:ext uri="{FF2B5EF4-FFF2-40B4-BE49-F238E27FC236}">
              <a16:creationId xmlns:a16="http://schemas.microsoft.com/office/drawing/2014/main" id="{DEC1B79E-658C-4C9E-ABC8-6C4DB355F751}"/>
            </a:ext>
          </a:extLst>
        </xdr:cNvPr>
        <xdr:cNvSpPr txBox="1"/>
      </xdr:nvSpPr>
      <xdr:spPr>
        <a:xfrm>
          <a:off x="5458557" y="38429711"/>
          <a:ext cx="1047750" cy="252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Did not report</a:t>
          </a:r>
        </a:p>
      </xdr:txBody>
    </xdr:sp>
    <xdr:clientData/>
  </xdr:twoCellAnchor>
  <xdr:twoCellAnchor>
    <xdr:from>
      <xdr:col>7</xdr:col>
      <xdr:colOff>490905</xdr:colOff>
      <xdr:row>154</xdr:row>
      <xdr:rowOff>139212</xdr:rowOff>
    </xdr:from>
    <xdr:to>
      <xdr:col>9</xdr:col>
      <xdr:colOff>322385</xdr:colOff>
      <xdr:row>156</xdr:row>
      <xdr:rowOff>25156</xdr:rowOff>
    </xdr:to>
    <xdr:sp macro="" textlink="">
      <xdr:nvSpPr>
        <xdr:cNvPr id="152" name="TextBox 151">
          <a:extLst>
            <a:ext uri="{FF2B5EF4-FFF2-40B4-BE49-F238E27FC236}">
              <a16:creationId xmlns:a16="http://schemas.microsoft.com/office/drawing/2014/main" id="{EE7DFEA0-EC06-483D-8FFF-01768A31C043}"/>
            </a:ext>
          </a:extLst>
        </xdr:cNvPr>
        <xdr:cNvSpPr txBox="1"/>
      </xdr:nvSpPr>
      <xdr:spPr>
        <a:xfrm>
          <a:off x="4747847" y="46797058"/>
          <a:ext cx="1047750" cy="252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Did not report</a:t>
          </a:r>
        </a:p>
      </xdr:txBody>
    </xdr:sp>
    <xdr:clientData/>
  </xdr:twoCellAnchor>
  <xdr:twoCellAnchor>
    <xdr:from>
      <xdr:col>6</xdr:col>
      <xdr:colOff>498231</xdr:colOff>
      <xdr:row>185</xdr:row>
      <xdr:rowOff>168519</xdr:rowOff>
    </xdr:from>
    <xdr:to>
      <xdr:col>9</xdr:col>
      <xdr:colOff>229932</xdr:colOff>
      <xdr:row>188</xdr:row>
      <xdr:rowOff>92075</xdr:rowOff>
    </xdr:to>
    <xdr:sp macro="" textlink="">
      <xdr:nvSpPr>
        <xdr:cNvPr id="156" name="TextBox 155">
          <a:extLst>
            <a:ext uri="{FF2B5EF4-FFF2-40B4-BE49-F238E27FC236}">
              <a16:creationId xmlns:a16="http://schemas.microsoft.com/office/drawing/2014/main" id="{12805C7A-40F4-4684-95A2-0954A47482FA}"/>
            </a:ext>
          </a:extLst>
        </xdr:cNvPr>
        <xdr:cNvSpPr txBox="1"/>
      </xdr:nvSpPr>
      <xdr:spPr>
        <a:xfrm>
          <a:off x="4147039" y="54006750"/>
          <a:ext cx="1556105" cy="4730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E and I:</a:t>
          </a:r>
          <a:endParaRPr lang="en-US" sz="1100"/>
        </a:p>
      </xdr:txBody>
    </xdr:sp>
    <xdr:clientData/>
  </xdr:twoCellAnchor>
  <xdr:twoCellAnchor>
    <xdr:from>
      <xdr:col>6</xdr:col>
      <xdr:colOff>486752</xdr:colOff>
      <xdr:row>191</xdr:row>
      <xdr:rowOff>21981</xdr:rowOff>
    </xdr:from>
    <xdr:to>
      <xdr:col>9</xdr:col>
      <xdr:colOff>221627</xdr:colOff>
      <xdr:row>193</xdr:row>
      <xdr:rowOff>146539</xdr:rowOff>
    </xdr:to>
    <xdr:sp macro="" textlink="">
      <xdr:nvSpPr>
        <xdr:cNvPr id="158" name="TextBox 157">
          <a:extLst>
            <a:ext uri="{FF2B5EF4-FFF2-40B4-BE49-F238E27FC236}">
              <a16:creationId xmlns:a16="http://schemas.microsoft.com/office/drawing/2014/main" id="{E13F4708-3918-4354-9DA6-50D28D551F67}"/>
            </a:ext>
          </a:extLst>
        </xdr:cNvPr>
        <xdr:cNvSpPr txBox="1"/>
      </xdr:nvSpPr>
      <xdr:spPr>
        <a:xfrm>
          <a:off x="4135560" y="54959250"/>
          <a:ext cx="1559279" cy="49090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Obtain data from Columns</a:t>
          </a:r>
          <a:r>
            <a:rPr lang="en-US" sz="1100" baseline="0"/>
            <a:t> F and J:</a:t>
          </a:r>
          <a:endParaRPr lang="en-US" sz="1100"/>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5912-9849-4D3C-9C1F-E900AF363E43}">
  <dimension ref="A1:Q204"/>
  <sheetViews>
    <sheetView zoomScale="130" zoomScaleNormal="130" workbookViewId="0">
      <selection activeCell="B8" sqref="B8:Q8"/>
    </sheetView>
  </sheetViews>
  <sheetFormatPr defaultRowHeight="14.5" x14ac:dyDescent="0.35"/>
  <sheetData>
    <row r="1" spans="1:17" ht="18.5" x14ac:dyDescent="0.45">
      <c r="A1" s="1"/>
      <c r="B1" s="1"/>
      <c r="C1" s="1"/>
      <c r="D1" s="1"/>
      <c r="E1" s="1"/>
      <c r="F1" s="1"/>
      <c r="G1" s="1"/>
      <c r="H1" s="2" t="s">
        <v>9</v>
      </c>
      <c r="I1" s="1"/>
      <c r="J1" s="1"/>
      <c r="K1" s="1"/>
      <c r="L1" s="1"/>
      <c r="M1" s="1"/>
      <c r="N1" s="1"/>
      <c r="O1" s="1"/>
      <c r="P1" s="1"/>
      <c r="Q1" s="1"/>
    </row>
    <row r="2" spans="1:17" ht="16" x14ac:dyDescent="0.4">
      <c r="A2" s="1"/>
      <c r="B2" s="1"/>
      <c r="C2" s="1"/>
      <c r="D2" s="1"/>
      <c r="E2" s="1"/>
      <c r="F2" s="3" t="s">
        <v>10</v>
      </c>
      <c r="G2" s="1"/>
      <c r="H2" s="1"/>
      <c r="I2" s="1"/>
      <c r="J2" s="1"/>
      <c r="K2" s="1"/>
      <c r="L2" s="1"/>
      <c r="M2" s="1"/>
      <c r="N2" s="1"/>
      <c r="O2" s="1"/>
      <c r="P2" s="1"/>
      <c r="Q2" s="1"/>
    </row>
    <row r="3" spans="1:17" x14ac:dyDescent="0.35">
      <c r="A3" s="1"/>
      <c r="B3" s="1"/>
      <c r="C3" s="1"/>
      <c r="D3" s="1"/>
      <c r="E3" s="1"/>
      <c r="F3" s="1"/>
      <c r="G3" s="1"/>
      <c r="H3" s="1"/>
      <c r="I3" s="1"/>
      <c r="J3" s="1"/>
      <c r="K3" s="1"/>
      <c r="L3" s="1"/>
      <c r="M3" s="1"/>
      <c r="N3" s="1"/>
      <c r="O3" s="1"/>
      <c r="P3" s="1"/>
      <c r="Q3" s="1"/>
    </row>
    <row r="4" spans="1:17" ht="29.5" customHeight="1" x14ac:dyDescent="0.35">
      <c r="A4" s="23" t="s">
        <v>11</v>
      </c>
      <c r="B4" s="23"/>
      <c r="C4" s="23"/>
      <c r="D4" s="23"/>
      <c r="E4" s="23"/>
      <c r="F4" s="23"/>
      <c r="G4" s="23"/>
      <c r="H4" s="23"/>
      <c r="I4" s="23"/>
      <c r="J4" s="23"/>
      <c r="K4" s="23"/>
      <c r="L4" s="23"/>
      <c r="M4" s="23"/>
      <c r="N4" s="23"/>
      <c r="O4" s="23"/>
      <c r="P4" s="23"/>
      <c r="Q4" s="23"/>
    </row>
    <row r="5" spans="1:17" x14ac:dyDescent="0.35">
      <c r="A5" s="1"/>
      <c r="B5" s="1"/>
      <c r="C5" s="1"/>
      <c r="D5" s="1"/>
      <c r="E5" s="1"/>
      <c r="F5" s="1"/>
      <c r="G5" s="1"/>
      <c r="H5" s="1"/>
      <c r="I5" s="1"/>
      <c r="J5" s="1"/>
      <c r="K5" s="1"/>
      <c r="L5" s="1"/>
      <c r="M5" s="1"/>
      <c r="N5" s="1"/>
      <c r="O5" s="1"/>
      <c r="P5" s="1"/>
      <c r="Q5" s="1"/>
    </row>
    <row r="6" spans="1:17" x14ac:dyDescent="0.35">
      <c r="A6" s="7" t="s">
        <v>13</v>
      </c>
      <c r="B6" s="1"/>
      <c r="C6" s="1"/>
      <c r="D6" s="1"/>
      <c r="E6" s="1"/>
      <c r="F6" s="1"/>
      <c r="G6" s="1"/>
      <c r="H6" s="1"/>
      <c r="I6" s="1"/>
      <c r="J6" s="1"/>
      <c r="K6" s="1"/>
      <c r="L6" s="1"/>
      <c r="M6" s="1"/>
      <c r="N6" s="1"/>
      <c r="O6" s="1"/>
      <c r="P6" s="1"/>
      <c r="Q6" s="1"/>
    </row>
    <row r="7" spans="1:17" ht="32" customHeight="1" x14ac:dyDescent="0.35">
      <c r="A7" s="24" t="s">
        <v>16</v>
      </c>
      <c r="B7" s="24"/>
      <c r="C7" s="24"/>
      <c r="D7" s="24"/>
      <c r="E7" s="24"/>
      <c r="F7" s="24"/>
      <c r="G7" s="24"/>
      <c r="H7" s="24"/>
      <c r="I7" s="24"/>
      <c r="J7" s="24"/>
      <c r="K7" s="24"/>
      <c r="L7" s="24"/>
      <c r="M7" s="24"/>
      <c r="N7" s="24"/>
      <c r="O7" s="24"/>
      <c r="P7" s="24"/>
      <c r="Q7" s="24"/>
    </row>
    <row r="8" spans="1:17" ht="85" customHeight="1" x14ac:dyDescent="0.35">
      <c r="A8" s="6"/>
      <c r="B8" s="25" t="e" vm="1">
        <v>#VALUE!</v>
      </c>
      <c r="C8" s="25"/>
      <c r="D8" s="25"/>
      <c r="E8" s="25"/>
      <c r="F8" s="25"/>
      <c r="G8" s="25"/>
      <c r="H8" s="25"/>
      <c r="I8" s="25"/>
      <c r="J8" s="25"/>
      <c r="K8" s="25"/>
      <c r="L8" s="25"/>
      <c r="M8" s="25"/>
      <c r="N8" s="25"/>
      <c r="O8" s="25"/>
      <c r="P8" s="25"/>
      <c r="Q8" s="25"/>
    </row>
    <row r="9" spans="1:17" ht="35.5" customHeight="1" x14ac:dyDescent="0.35">
      <c r="A9" s="24" t="s">
        <v>17</v>
      </c>
      <c r="B9" s="24"/>
      <c r="C9" s="24"/>
      <c r="D9" s="24"/>
      <c r="E9" s="24"/>
      <c r="F9" s="24"/>
      <c r="G9" s="24"/>
      <c r="H9" s="24"/>
      <c r="I9" s="24"/>
      <c r="J9" s="24"/>
      <c r="K9" s="24"/>
      <c r="L9" s="24"/>
      <c r="M9" s="24"/>
      <c r="N9" s="24"/>
      <c r="O9" s="24"/>
      <c r="P9" s="24"/>
      <c r="Q9" s="24"/>
    </row>
    <row r="10" spans="1:17" ht="102.5" customHeight="1" x14ac:dyDescent="0.35">
      <c r="A10" s="6"/>
      <c r="B10" s="26"/>
      <c r="C10" s="26"/>
      <c r="D10" s="26"/>
      <c r="E10" s="26"/>
      <c r="F10" s="26"/>
      <c r="G10" s="26"/>
      <c r="H10" s="26"/>
      <c r="I10" s="26"/>
      <c r="J10" s="26"/>
      <c r="K10" s="26"/>
      <c r="L10" s="26"/>
      <c r="M10" s="26"/>
      <c r="N10" s="26"/>
      <c r="O10" s="26"/>
      <c r="P10" s="26"/>
      <c r="Q10" s="26"/>
    </row>
    <row r="11" spans="1:17" ht="11.5" customHeight="1" x14ac:dyDescent="0.35">
      <c r="A11" s="6"/>
      <c r="B11" s="16"/>
      <c r="C11" s="16"/>
      <c r="D11" s="16"/>
      <c r="E11" s="16"/>
      <c r="F11" s="16"/>
      <c r="G11" s="16"/>
      <c r="H11" s="16"/>
      <c r="I11" s="16"/>
      <c r="J11" s="16"/>
      <c r="K11" s="16"/>
      <c r="L11" s="16"/>
      <c r="M11" s="16"/>
      <c r="N11" s="16"/>
      <c r="O11" s="16"/>
      <c r="P11" s="16"/>
      <c r="Q11" s="16"/>
    </row>
    <row r="12" spans="1:17" ht="19" customHeight="1" x14ac:dyDescent="0.35">
      <c r="A12" s="4" t="s">
        <v>15</v>
      </c>
      <c r="B12" s="15"/>
      <c r="C12" s="15"/>
      <c r="D12" s="15"/>
      <c r="E12" s="15"/>
      <c r="F12" s="15"/>
      <c r="G12" s="15"/>
      <c r="H12" s="15"/>
      <c r="I12" s="15"/>
      <c r="J12" s="15"/>
      <c r="K12" s="15"/>
      <c r="L12" s="15"/>
      <c r="M12" s="15"/>
      <c r="N12" s="15"/>
      <c r="O12" s="15"/>
      <c r="P12" s="15"/>
      <c r="Q12" s="15"/>
    </row>
    <row r="13" spans="1:17" ht="43.5" customHeight="1" x14ac:dyDescent="0.35">
      <c r="A13" s="4"/>
      <c r="B13" s="25" t="e" vm="2">
        <v>#VALUE!</v>
      </c>
      <c r="C13" s="25"/>
      <c r="D13" s="25"/>
      <c r="E13" s="25"/>
      <c r="F13" s="25"/>
      <c r="G13" s="25"/>
      <c r="H13" s="25"/>
      <c r="I13" s="25"/>
      <c r="J13" s="25"/>
      <c r="K13" s="15"/>
      <c r="L13" s="15"/>
      <c r="M13" s="15"/>
      <c r="N13" s="15"/>
      <c r="O13" s="15"/>
      <c r="P13" s="15"/>
      <c r="Q13" s="15"/>
    </row>
    <row r="14" spans="1:17" ht="62.5" customHeight="1" x14ac:dyDescent="0.35">
      <c r="A14" s="24" t="s">
        <v>24</v>
      </c>
      <c r="B14" s="24"/>
      <c r="C14" s="24"/>
      <c r="D14" s="24"/>
      <c r="E14" s="24"/>
      <c r="F14" s="24"/>
      <c r="G14" s="24"/>
      <c r="H14" s="24"/>
      <c r="I14" s="24"/>
      <c r="J14" s="24"/>
      <c r="K14" s="24"/>
      <c r="L14" s="24"/>
      <c r="M14" s="24"/>
      <c r="N14" s="24"/>
      <c r="O14" s="24"/>
      <c r="P14" s="24"/>
      <c r="Q14" s="24"/>
    </row>
    <row r="15" spans="1:17" ht="62.5" customHeight="1" x14ac:dyDescent="0.35">
      <c r="A15" s="6"/>
      <c r="B15" s="6"/>
      <c r="C15" s="6"/>
      <c r="D15" s="6"/>
      <c r="E15" s="6"/>
      <c r="F15" s="6"/>
      <c r="G15" s="6"/>
      <c r="H15" s="6"/>
      <c r="I15" s="6"/>
      <c r="J15" s="6"/>
      <c r="K15" s="6"/>
      <c r="L15" s="6"/>
      <c r="M15" s="6"/>
      <c r="N15" s="6"/>
      <c r="O15" s="6"/>
      <c r="P15" s="6"/>
      <c r="Q15" s="6"/>
    </row>
    <row r="16" spans="1:17" ht="62.5" customHeight="1" x14ac:dyDescent="0.35">
      <c r="A16" s="6"/>
      <c r="B16" s="6"/>
      <c r="C16" s="6"/>
      <c r="D16" s="6"/>
      <c r="E16" s="6"/>
      <c r="F16" s="6"/>
      <c r="G16" s="6"/>
      <c r="H16" s="6"/>
      <c r="I16" s="6"/>
      <c r="J16" s="6"/>
      <c r="K16" s="6"/>
      <c r="L16" s="6"/>
      <c r="M16" s="6"/>
      <c r="N16" s="6"/>
      <c r="O16" s="6"/>
      <c r="P16" s="6"/>
      <c r="Q16" s="6"/>
    </row>
    <row r="17" spans="1:17" ht="50.5" customHeight="1" x14ac:dyDescent="0.35">
      <c r="A17" s="6"/>
      <c r="B17" s="6"/>
      <c r="C17" s="6"/>
      <c r="D17" s="6"/>
      <c r="E17" s="6"/>
      <c r="F17" s="6"/>
      <c r="G17" s="6"/>
      <c r="H17" s="6"/>
      <c r="I17" s="6"/>
      <c r="J17" s="6"/>
      <c r="K17" s="6"/>
      <c r="L17" s="6"/>
      <c r="M17" s="6"/>
      <c r="N17" s="6"/>
      <c r="O17" s="6"/>
      <c r="P17" s="6"/>
      <c r="Q17" s="6"/>
    </row>
    <row r="18" spans="1:17" ht="40.5" customHeight="1" x14ac:dyDescent="0.35">
      <c r="A18" s="24" t="s">
        <v>19</v>
      </c>
      <c r="B18" s="24"/>
      <c r="C18" s="24"/>
      <c r="D18" s="24"/>
      <c r="E18" s="24"/>
      <c r="F18" s="24"/>
      <c r="G18" s="24"/>
      <c r="H18" s="24"/>
      <c r="I18" s="24"/>
      <c r="J18" s="24"/>
      <c r="K18" s="24"/>
      <c r="L18" s="24"/>
      <c r="M18" s="24"/>
      <c r="N18" s="24"/>
      <c r="O18" s="24"/>
      <c r="P18" s="24"/>
      <c r="Q18" s="24"/>
    </row>
    <row r="19" spans="1:17" ht="40.5" customHeight="1" x14ac:dyDescent="0.35">
      <c r="A19" s="6"/>
      <c r="B19" s="6"/>
      <c r="C19" s="6"/>
      <c r="D19" s="6"/>
      <c r="E19" s="6"/>
      <c r="F19" s="6"/>
      <c r="G19" s="6"/>
      <c r="H19" s="6"/>
      <c r="I19" s="6"/>
      <c r="J19" s="6"/>
      <c r="K19" s="6"/>
      <c r="L19" s="6"/>
      <c r="M19" s="6"/>
      <c r="N19" s="6"/>
      <c r="O19" s="6"/>
      <c r="P19" s="6"/>
      <c r="Q19" s="6"/>
    </row>
    <row r="20" spans="1:17" ht="40.5" customHeight="1" x14ac:dyDescent="0.35">
      <c r="A20" s="6"/>
      <c r="B20" s="6"/>
      <c r="C20" s="6"/>
      <c r="D20" s="6"/>
      <c r="E20" s="6"/>
      <c r="F20" s="6"/>
      <c r="G20" s="6"/>
      <c r="H20" s="6"/>
      <c r="I20" s="6"/>
      <c r="J20" s="6"/>
      <c r="K20" s="6"/>
      <c r="L20" s="6"/>
      <c r="M20" s="6"/>
      <c r="N20" s="6"/>
      <c r="O20" s="6"/>
      <c r="P20" s="6"/>
      <c r="Q20" s="6"/>
    </row>
    <row r="21" spans="1:17" ht="32" customHeight="1" x14ac:dyDescent="0.35">
      <c r="A21" s="6"/>
      <c r="B21" s="6"/>
      <c r="C21" s="6"/>
      <c r="D21" s="6"/>
      <c r="E21" s="6"/>
      <c r="F21" s="6"/>
      <c r="G21" s="6"/>
      <c r="H21" s="6"/>
      <c r="I21" s="6"/>
      <c r="J21" s="6"/>
      <c r="K21" s="6"/>
      <c r="L21" s="6"/>
      <c r="M21" s="6"/>
      <c r="N21" s="6"/>
      <c r="O21" s="6"/>
      <c r="P21" s="6"/>
      <c r="Q21" s="6"/>
    </row>
    <row r="22" spans="1:17" ht="12.5" customHeight="1" x14ac:dyDescent="0.35">
      <c r="A22" s="6"/>
      <c r="B22" s="6"/>
      <c r="C22" s="6"/>
      <c r="D22" s="6"/>
      <c r="E22" s="6"/>
      <c r="F22" s="6"/>
      <c r="G22" s="6"/>
      <c r="H22" s="6"/>
      <c r="I22" s="6"/>
      <c r="J22" s="6"/>
      <c r="K22" s="6"/>
      <c r="L22" s="6"/>
      <c r="M22" s="6"/>
      <c r="N22" s="6"/>
      <c r="O22" s="6"/>
      <c r="P22" s="6"/>
      <c r="Q22" s="6"/>
    </row>
    <row r="23" spans="1:17" ht="68.5" customHeight="1" x14ac:dyDescent="0.35">
      <c r="A23" s="24" t="s">
        <v>27</v>
      </c>
      <c r="B23" s="24"/>
      <c r="C23" s="24"/>
      <c r="D23" s="24"/>
      <c r="E23" s="24"/>
      <c r="F23" s="24"/>
      <c r="G23" s="24"/>
      <c r="H23" s="24"/>
      <c r="I23" s="24"/>
      <c r="J23" s="24"/>
      <c r="K23" s="24"/>
      <c r="L23" s="24"/>
      <c r="M23" s="24"/>
      <c r="N23" s="24"/>
      <c r="O23" s="24"/>
      <c r="P23" s="24"/>
      <c r="Q23" s="24"/>
    </row>
    <row r="24" spans="1:17" ht="68.5" customHeight="1" x14ac:dyDescent="0.35">
      <c r="A24" s="6"/>
      <c r="B24" s="6"/>
      <c r="C24" s="6"/>
      <c r="D24" s="6"/>
      <c r="E24" s="6"/>
      <c r="F24" s="6"/>
      <c r="G24" s="6"/>
      <c r="H24" s="6"/>
      <c r="I24" s="6"/>
      <c r="J24" s="6"/>
      <c r="K24" s="6"/>
      <c r="L24" s="6"/>
      <c r="M24" s="6"/>
      <c r="N24" s="6"/>
      <c r="O24" s="6"/>
      <c r="P24" s="6"/>
      <c r="Q24" s="6"/>
    </row>
    <row r="25" spans="1:17" ht="68.5" customHeight="1" x14ac:dyDescent="0.35">
      <c r="A25" s="6"/>
      <c r="B25" s="6"/>
      <c r="C25" s="6"/>
      <c r="D25" s="6"/>
      <c r="E25" s="6"/>
      <c r="F25" s="6"/>
      <c r="G25" s="6"/>
      <c r="H25" s="6"/>
      <c r="I25" s="6"/>
      <c r="J25" s="6"/>
      <c r="K25" s="6"/>
      <c r="L25" s="6"/>
      <c r="M25" s="6"/>
      <c r="N25" s="6"/>
      <c r="O25" s="6"/>
      <c r="P25" s="6"/>
      <c r="Q25" s="6"/>
    </row>
    <row r="26" spans="1:17" ht="33" customHeight="1" x14ac:dyDescent="0.35">
      <c r="A26" s="6"/>
      <c r="B26" s="6"/>
      <c r="C26" s="6"/>
      <c r="D26" s="6"/>
      <c r="E26" s="6"/>
      <c r="F26" s="6"/>
      <c r="G26" s="6"/>
      <c r="H26" s="6"/>
      <c r="I26" s="6"/>
      <c r="J26" s="6"/>
      <c r="K26" s="6"/>
      <c r="L26" s="6"/>
      <c r="M26" s="6"/>
      <c r="N26" s="6"/>
      <c r="O26" s="6"/>
      <c r="P26" s="6"/>
      <c r="Q26" s="6"/>
    </row>
    <row r="27" spans="1:17" ht="66" customHeight="1" x14ac:dyDescent="0.35">
      <c r="A27" s="24" t="s">
        <v>28</v>
      </c>
      <c r="B27" s="24"/>
      <c r="C27" s="24"/>
      <c r="D27" s="24"/>
      <c r="E27" s="24"/>
      <c r="F27" s="24"/>
      <c r="G27" s="24"/>
      <c r="H27" s="24"/>
      <c r="I27" s="24"/>
      <c r="J27" s="24"/>
      <c r="K27" s="24"/>
      <c r="L27" s="24"/>
      <c r="M27" s="24"/>
      <c r="N27" s="24"/>
      <c r="O27" s="24"/>
      <c r="P27" s="24"/>
      <c r="Q27" s="24"/>
    </row>
    <row r="28" spans="1:17" ht="72" customHeight="1" x14ac:dyDescent="0.35">
      <c r="A28" s="6"/>
      <c r="B28" s="6"/>
      <c r="C28" s="6"/>
      <c r="D28" s="6"/>
      <c r="E28" s="6"/>
      <c r="F28" s="6"/>
      <c r="G28" s="6"/>
      <c r="H28" s="6"/>
      <c r="I28" s="6"/>
      <c r="J28" s="6"/>
      <c r="K28" s="6"/>
      <c r="L28" s="6"/>
      <c r="M28" s="6"/>
      <c r="N28" s="6"/>
      <c r="O28" s="6"/>
      <c r="P28" s="6"/>
      <c r="Q28" s="6"/>
    </row>
    <row r="29" spans="1:17" ht="61.5" customHeight="1" x14ac:dyDescent="0.35">
      <c r="A29" s="6"/>
      <c r="B29" s="6"/>
      <c r="C29" s="6"/>
      <c r="D29" s="6"/>
      <c r="E29" s="6"/>
      <c r="F29" s="6"/>
      <c r="G29" s="6"/>
      <c r="H29" s="6"/>
      <c r="I29" s="6"/>
      <c r="J29" s="6"/>
      <c r="K29" s="6"/>
      <c r="L29" s="6"/>
      <c r="M29" s="6"/>
      <c r="N29" s="6"/>
      <c r="O29" s="6"/>
      <c r="P29" s="6"/>
      <c r="Q29" s="6"/>
    </row>
    <row r="30" spans="1:17" ht="36.5" customHeight="1" x14ac:dyDescent="0.35">
      <c r="A30" s="6"/>
      <c r="B30" s="6"/>
      <c r="C30" s="6"/>
      <c r="D30" s="6"/>
      <c r="E30" s="6"/>
      <c r="F30" s="6"/>
      <c r="G30" s="6"/>
      <c r="H30" s="6"/>
      <c r="I30" s="6"/>
      <c r="J30" s="6"/>
      <c r="K30" s="6"/>
      <c r="L30" s="6"/>
      <c r="M30" s="6"/>
      <c r="N30" s="6"/>
      <c r="O30" s="6"/>
      <c r="P30" s="6"/>
      <c r="Q30" s="6"/>
    </row>
    <row r="31" spans="1:17" ht="12" customHeight="1" x14ac:dyDescent="0.35">
      <c r="A31" s="6"/>
      <c r="B31" s="16"/>
      <c r="C31" s="16"/>
      <c r="D31" s="16"/>
      <c r="E31" s="16"/>
      <c r="F31" s="16"/>
      <c r="G31" s="16"/>
      <c r="H31" s="16"/>
      <c r="I31" s="16"/>
      <c r="J31" s="16"/>
      <c r="K31" s="16"/>
      <c r="L31" s="16"/>
      <c r="M31" s="16"/>
      <c r="N31" s="16"/>
      <c r="O31" s="16"/>
      <c r="P31" s="16"/>
      <c r="Q31" s="16"/>
    </row>
    <row r="32" spans="1:17" ht="14.5" customHeight="1" x14ac:dyDescent="0.35">
      <c r="A32" s="27" t="s">
        <v>21</v>
      </c>
      <c r="B32" s="28"/>
      <c r="C32" s="28"/>
      <c r="D32" s="28"/>
      <c r="E32" s="28"/>
      <c r="F32" s="28"/>
      <c r="G32" s="28"/>
      <c r="H32" s="28"/>
      <c r="I32" s="28"/>
      <c r="J32" s="28"/>
      <c r="K32" s="28"/>
      <c r="L32" s="28"/>
      <c r="M32" s="28"/>
      <c r="N32" s="28"/>
      <c r="O32" s="28"/>
      <c r="P32" s="28"/>
      <c r="Q32" s="28"/>
    </row>
    <row r="33" spans="1:17" ht="63" customHeight="1" x14ac:dyDescent="0.35">
      <c r="A33" s="20" t="s">
        <v>29</v>
      </c>
      <c r="B33" s="20"/>
      <c r="C33" s="20"/>
      <c r="D33" s="20"/>
      <c r="E33" s="20"/>
      <c r="F33" s="20"/>
      <c r="G33" s="20"/>
      <c r="H33" s="20"/>
      <c r="I33" s="20"/>
      <c r="J33" s="20"/>
      <c r="K33" s="20"/>
      <c r="L33" s="20"/>
      <c r="M33" s="20"/>
      <c r="N33" s="20"/>
      <c r="O33" s="20"/>
      <c r="P33" s="20"/>
      <c r="Q33" s="20"/>
    </row>
    <row r="34" spans="1:17" x14ac:dyDescent="0.35">
      <c r="A34" s="5"/>
      <c r="B34" s="5"/>
      <c r="C34" s="5"/>
      <c r="D34" s="5"/>
      <c r="E34" s="5"/>
      <c r="F34" s="5"/>
      <c r="G34" s="5"/>
      <c r="H34" s="5"/>
      <c r="I34" s="5"/>
      <c r="J34" s="5"/>
      <c r="K34" s="5"/>
      <c r="L34" s="5"/>
      <c r="M34" s="5"/>
      <c r="N34" s="5"/>
      <c r="O34" s="5"/>
      <c r="P34" s="5"/>
      <c r="Q34" s="5"/>
    </row>
    <row r="35" spans="1:17" x14ac:dyDescent="0.35">
      <c r="A35" s="5"/>
      <c r="B35" s="5"/>
      <c r="C35" s="5"/>
      <c r="D35" s="5"/>
      <c r="E35" s="5"/>
      <c r="F35" s="5"/>
      <c r="G35" s="5"/>
      <c r="H35" s="5"/>
      <c r="I35" s="5"/>
      <c r="J35" s="5"/>
      <c r="K35" s="5"/>
      <c r="L35" s="5"/>
      <c r="M35" s="5"/>
      <c r="N35" s="5"/>
      <c r="O35" s="5"/>
      <c r="P35" s="5"/>
      <c r="Q35" s="5"/>
    </row>
    <row r="36" spans="1:17" x14ac:dyDescent="0.35">
      <c r="A36" s="5"/>
      <c r="B36" s="5"/>
      <c r="C36" s="5"/>
      <c r="D36" s="5"/>
      <c r="E36" s="5"/>
      <c r="F36" s="5"/>
      <c r="G36" s="5"/>
      <c r="H36" s="5"/>
      <c r="I36" s="5"/>
      <c r="J36" s="5"/>
      <c r="K36" s="5"/>
      <c r="L36" s="5"/>
      <c r="M36" s="5"/>
      <c r="N36" s="5"/>
      <c r="O36" s="5"/>
      <c r="P36" s="5"/>
      <c r="Q36" s="5"/>
    </row>
    <row r="37" spans="1:17" x14ac:dyDescent="0.35">
      <c r="A37" s="5"/>
      <c r="B37" s="5"/>
      <c r="C37" s="5"/>
      <c r="D37" s="5"/>
      <c r="E37" s="5"/>
      <c r="F37" s="5"/>
      <c r="G37" s="5"/>
      <c r="H37" s="5"/>
      <c r="I37" s="5"/>
      <c r="J37" s="5"/>
      <c r="K37" s="5"/>
      <c r="L37" s="5"/>
      <c r="M37" s="5"/>
      <c r="N37" s="5"/>
      <c r="O37" s="5"/>
      <c r="P37" s="5"/>
      <c r="Q37" s="5"/>
    </row>
    <row r="38" spans="1:17" x14ac:dyDescent="0.35">
      <c r="A38" s="5"/>
      <c r="B38" s="5"/>
      <c r="C38" s="5"/>
      <c r="D38" s="5"/>
      <c r="E38" s="5"/>
      <c r="F38" s="5"/>
      <c r="G38" s="5"/>
      <c r="H38" s="5"/>
      <c r="I38" s="5"/>
      <c r="J38" s="5"/>
      <c r="K38" s="5"/>
      <c r="L38" s="5"/>
      <c r="M38" s="5"/>
      <c r="N38" s="5"/>
      <c r="O38" s="5"/>
      <c r="P38" s="5"/>
      <c r="Q38" s="5"/>
    </row>
    <row r="39" spans="1:17" x14ac:dyDescent="0.35">
      <c r="A39" s="5"/>
      <c r="B39" s="5"/>
      <c r="C39" s="5"/>
      <c r="D39" s="5"/>
      <c r="E39" s="5"/>
      <c r="F39" s="5"/>
      <c r="G39" s="5"/>
      <c r="H39" s="5"/>
      <c r="I39" s="5"/>
      <c r="J39" s="5"/>
      <c r="K39" s="5"/>
      <c r="L39" s="5"/>
      <c r="M39" s="5"/>
      <c r="N39" s="5"/>
      <c r="O39" s="5"/>
      <c r="P39" s="5"/>
      <c r="Q39" s="5"/>
    </row>
    <row r="40" spans="1:17" x14ac:dyDescent="0.35">
      <c r="A40" s="5"/>
      <c r="B40" s="5"/>
      <c r="C40" s="5"/>
      <c r="D40" s="5"/>
      <c r="E40" s="5"/>
      <c r="F40" s="5"/>
      <c r="G40" s="5"/>
      <c r="H40" s="5"/>
      <c r="I40" s="5"/>
      <c r="J40" s="5"/>
      <c r="K40" s="5"/>
      <c r="L40" s="5"/>
      <c r="M40" s="5"/>
      <c r="N40" s="5"/>
      <c r="O40" s="5"/>
      <c r="P40" s="5"/>
      <c r="Q40" s="5"/>
    </row>
    <row r="41" spans="1:17" x14ac:dyDescent="0.35">
      <c r="A41" s="5"/>
      <c r="B41" s="5"/>
      <c r="C41" s="5"/>
      <c r="D41" s="5"/>
      <c r="E41" s="5"/>
      <c r="F41" s="5"/>
      <c r="G41" s="5"/>
      <c r="H41" s="5"/>
      <c r="I41" s="5"/>
      <c r="J41" s="5"/>
      <c r="K41" s="5"/>
      <c r="L41" s="5"/>
      <c r="M41" s="5"/>
      <c r="N41" s="5"/>
      <c r="O41" s="5"/>
      <c r="P41" s="5"/>
      <c r="Q41" s="5"/>
    </row>
    <row r="42" spans="1:17" x14ac:dyDescent="0.35">
      <c r="A42" s="5"/>
      <c r="B42" s="5"/>
      <c r="C42" s="5"/>
      <c r="D42" s="5"/>
      <c r="E42" s="5"/>
      <c r="F42" s="5"/>
      <c r="G42" s="5"/>
      <c r="H42" s="5"/>
      <c r="I42" s="5"/>
      <c r="J42" s="5"/>
      <c r="K42" s="5"/>
      <c r="L42" s="5"/>
      <c r="M42" s="5"/>
      <c r="N42" s="5"/>
      <c r="O42" s="5"/>
      <c r="P42" s="5"/>
      <c r="Q42" s="5"/>
    </row>
    <row r="43" spans="1:17" x14ac:dyDescent="0.35">
      <c r="A43" s="5"/>
      <c r="B43" s="5"/>
      <c r="C43" s="5"/>
      <c r="D43" s="5"/>
      <c r="E43" s="5"/>
      <c r="F43" s="5"/>
      <c r="G43" s="5"/>
      <c r="H43" s="5"/>
      <c r="I43" s="5"/>
      <c r="J43" s="5"/>
      <c r="K43" s="5"/>
      <c r="L43" s="5"/>
      <c r="M43" s="5"/>
      <c r="N43" s="5"/>
      <c r="O43" s="5"/>
      <c r="P43" s="5"/>
      <c r="Q43" s="5"/>
    </row>
    <row r="44" spans="1:17" x14ac:dyDescent="0.35">
      <c r="A44" s="5"/>
      <c r="B44" s="5"/>
      <c r="C44" s="5"/>
      <c r="D44" s="5"/>
      <c r="E44" s="5"/>
      <c r="F44" s="5"/>
      <c r="G44" s="5"/>
      <c r="H44" s="5"/>
      <c r="I44" s="5"/>
      <c r="J44" s="5"/>
      <c r="K44" s="5"/>
      <c r="L44" s="5"/>
      <c r="M44" s="5"/>
      <c r="N44" s="5"/>
      <c r="O44" s="5"/>
      <c r="P44" s="5"/>
      <c r="Q44" s="5"/>
    </row>
    <row r="45" spans="1:17" x14ac:dyDescent="0.35">
      <c r="A45" s="5"/>
      <c r="B45" s="5"/>
      <c r="C45" s="5"/>
      <c r="D45" s="5"/>
      <c r="E45" s="5"/>
      <c r="F45" s="5"/>
      <c r="G45" s="5"/>
      <c r="H45" s="5"/>
      <c r="J45" s="5"/>
      <c r="K45" s="5"/>
      <c r="L45" s="5"/>
      <c r="M45" s="5"/>
      <c r="N45" s="5"/>
      <c r="O45" s="5"/>
      <c r="P45" s="5"/>
      <c r="Q45" s="5"/>
    </row>
    <row r="46" spans="1:17" x14ac:dyDescent="0.35">
      <c r="A46" s="5"/>
      <c r="B46" s="5"/>
      <c r="C46" s="5"/>
      <c r="D46" s="5"/>
      <c r="E46" s="5"/>
      <c r="F46" s="5"/>
      <c r="G46" s="5"/>
      <c r="H46" s="5"/>
      <c r="I46" s="5"/>
      <c r="J46" s="5"/>
      <c r="K46" s="5"/>
      <c r="L46" s="5"/>
      <c r="M46" s="5"/>
      <c r="N46" s="5"/>
      <c r="O46" s="5"/>
      <c r="P46" s="5"/>
      <c r="Q46" s="5"/>
    </row>
    <row r="47" spans="1:17" x14ac:dyDescent="0.35">
      <c r="A47" s="5"/>
      <c r="B47" s="5"/>
      <c r="C47" s="5"/>
      <c r="D47" s="5"/>
      <c r="E47" s="5"/>
      <c r="F47" s="5"/>
      <c r="G47" s="5"/>
      <c r="H47" s="5"/>
      <c r="I47" s="5" t="s">
        <v>20</v>
      </c>
      <c r="J47" s="5"/>
      <c r="K47" s="5"/>
      <c r="L47" s="5"/>
      <c r="M47" s="5"/>
      <c r="N47" s="5"/>
      <c r="O47" s="5"/>
      <c r="P47" s="5"/>
      <c r="Q47" s="5"/>
    </row>
    <row r="48" spans="1:17" x14ac:dyDescent="0.35">
      <c r="A48" s="5"/>
      <c r="B48" s="5"/>
      <c r="C48" s="5"/>
      <c r="D48" s="5"/>
      <c r="E48" s="5"/>
      <c r="F48" s="5"/>
      <c r="G48" s="5"/>
      <c r="H48" s="5"/>
      <c r="I48" s="5" t="s">
        <v>18</v>
      </c>
      <c r="J48" s="5"/>
      <c r="K48" s="5"/>
      <c r="L48" s="5"/>
      <c r="M48" s="5"/>
      <c r="N48" s="5"/>
      <c r="O48" s="5"/>
      <c r="P48" s="5"/>
      <c r="Q48" s="5"/>
    </row>
    <row r="49" spans="1:17" x14ac:dyDescent="0.35">
      <c r="A49" s="5"/>
      <c r="B49" s="5"/>
      <c r="C49" s="5"/>
      <c r="D49" s="5"/>
      <c r="E49" s="5"/>
      <c r="F49" s="5"/>
      <c r="G49" s="5"/>
      <c r="H49" s="5"/>
      <c r="I49" s="5"/>
      <c r="J49" s="5"/>
      <c r="K49" s="5"/>
      <c r="L49" s="5"/>
      <c r="M49" s="5"/>
      <c r="N49" s="5"/>
      <c r="O49" s="5"/>
      <c r="P49" s="5"/>
      <c r="Q49" s="5"/>
    </row>
    <row r="50" spans="1:17" ht="63.5" customHeight="1" x14ac:dyDescent="0.35">
      <c r="A50" s="20" t="s">
        <v>30</v>
      </c>
      <c r="B50" s="20"/>
      <c r="C50" s="20"/>
      <c r="D50" s="20"/>
      <c r="E50" s="20"/>
      <c r="F50" s="20"/>
      <c r="G50" s="20"/>
      <c r="H50" s="20"/>
      <c r="I50" s="20"/>
      <c r="J50" s="20"/>
      <c r="K50" s="20"/>
      <c r="L50" s="20"/>
      <c r="M50" s="20"/>
      <c r="N50" s="20"/>
      <c r="O50" s="20"/>
      <c r="P50" s="20"/>
      <c r="Q50" s="20"/>
    </row>
    <row r="51" spans="1:17" x14ac:dyDescent="0.35">
      <c r="A51" s="5"/>
      <c r="B51" s="5"/>
      <c r="C51" s="5"/>
      <c r="D51" s="5"/>
      <c r="E51" s="5"/>
      <c r="F51" s="5"/>
      <c r="G51" s="5"/>
      <c r="H51" s="5"/>
      <c r="I51" s="5"/>
      <c r="J51" s="5"/>
      <c r="K51" s="5"/>
      <c r="L51" s="5"/>
      <c r="M51" s="5"/>
      <c r="N51" s="5"/>
      <c r="O51" s="5"/>
      <c r="P51" s="5"/>
      <c r="Q51" s="5"/>
    </row>
    <row r="52" spans="1:17" x14ac:dyDescent="0.35">
      <c r="A52" s="5"/>
      <c r="B52" s="5"/>
      <c r="C52" s="5"/>
      <c r="D52" s="5"/>
      <c r="E52" s="5"/>
      <c r="F52" s="5"/>
      <c r="G52" s="5"/>
      <c r="H52" s="5"/>
      <c r="I52" s="5"/>
      <c r="J52" s="5"/>
      <c r="K52" s="5"/>
      <c r="L52" s="5"/>
      <c r="M52" s="5"/>
      <c r="N52" s="5"/>
      <c r="O52" s="5"/>
      <c r="P52" s="5"/>
      <c r="Q52" s="5"/>
    </row>
    <row r="53" spans="1:17" x14ac:dyDescent="0.35">
      <c r="A53" s="5"/>
      <c r="B53" s="5"/>
      <c r="C53" s="5"/>
      <c r="D53" s="5"/>
      <c r="E53" s="5"/>
      <c r="F53" s="5"/>
      <c r="G53" s="5"/>
      <c r="H53" s="5"/>
      <c r="I53" s="5"/>
      <c r="J53" s="5"/>
      <c r="K53" s="5"/>
      <c r="L53" s="5"/>
      <c r="M53" s="5"/>
      <c r="N53" s="5"/>
      <c r="O53" s="5"/>
      <c r="P53" s="5"/>
      <c r="Q53" s="5"/>
    </row>
    <row r="54" spans="1:17" x14ac:dyDescent="0.35">
      <c r="A54" s="5"/>
      <c r="B54" s="5"/>
      <c r="C54" s="5"/>
      <c r="D54" s="5"/>
      <c r="E54" s="5"/>
      <c r="F54" s="5"/>
      <c r="G54" s="5"/>
      <c r="H54" s="5"/>
      <c r="I54" s="5"/>
      <c r="J54" s="5"/>
      <c r="K54" s="5"/>
      <c r="L54" s="5"/>
      <c r="M54" s="5"/>
      <c r="N54" s="5"/>
      <c r="O54" s="5"/>
      <c r="P54" s="5"/>
      <c r="Q54" s="5"/>
    </row>
    <row r="55" spans="1:17" x14ac:dyDescent="0.35">
      <c r="A55" s="5"/>
      <c r="B55" s="5"/>
      <c r="C55" s="5"/>
      <c r="D55" s="5"/>
      <c r="E55" s="5"/>
      <c r="F55" s="5"/>
      <c r="G55" s="5"/>
      <c r="H55" s="5"/>
      <c r="I55" s="5"/>
      <c r="J55" s="5"/>
      <c r="K55" s="5"/>
      <c r="L55" s="5"/>
      <c r="M55" s="5"/>
      <c r="N55" s="5"/>
      <c r="O55" s="5"/>
      <c r="P55" s="5"/>
      <c r="Q55" s="5"/>
    </row>
    <row r="56" spans="1:17" x14ac:dyDescent="0.35">
      <c r="A56" s="5"/>
      <c r="B56" s="5"/>
      <c r="C56" s="5"/>
      <c r="D56" s="5"/>
      <c r="E56" s="5"/>
      <c r="F56" s="5"/>
      <c r="G56" s="5"/>
      <c r="H56" s="5"/>
      <c r="I56" s="5"/>
      <c r="J56" s="5"/>
      <c r="K56" s="5"/>
      <c r="L56" s="5"/>
      <c r="M56" s="5"/>
      <c r="N56" s="5"/>
      <c r="O56" s="5"/>
      <c r="P56" s="5"/>
      <c r="Q56" s="5"/>
    </row>
    <row r="57" spans="1:17" x14ac:dyDescent="0.35">
      <c r="A57" s="5"/>
      <c r="B57" s="5"/>
      <c r="C57" s="5"/>
      <c r="D57" s="5"/>
      <c r="E57" s="5"/>
      <c r="F57" s="5"/>
      <c r="G57" s="5"/>
      <c r="H57" s="5"/>
      <c r="I57" s="5"/>
      <c r="J57" s="5"/>
      <c r="K57" s="5"/>
      <c r="L57" s="5"/>
      <c r="M57" s="5"/>
      <c r="N57" s="5"/>
      <c r="O57" s="5"/>
      <c r="P57" s="5"/>
      <c r="Q57" s="5"/>
    </row>
    <row r="58" spans="1:17" x14ac:dyDescent="0.35">
      <c r="A58" s="5"/>
      <c r="B58" s="5"/>
      <c r="C58" s="5"/>
      <c r="D58" s="5"/>
      <c r="E58" s="5"/>
      <c r="F58" s="5"/>
      <c r="G58" s="5"/>
      <c r="H58" s="5"/>
      <c r="I58" s="5"/>
      <c r="J58" s="5"/>
      <c r="K58" s="5"/>
      <c r="L58" s="5"/>
      <c r="M58" s="5"/>
      <c r="N58" s="5"/>
      <c r="O58" s="5"/>
      <c r="P58" s="5"/>
      <c r="Q58" s="5"/>
    </row>
    <row r="59" spans="1:17" x14ac:dyDescent="0.35">
      <c r="A59" s="5"/>
      <c r="B59" s="5"/>
      <c r="C59" s="5"/>
      <c r="D59" s="5"/>
      <c r="E59" s="5"/>
      <c r="F59" s="5"/>
      <c r="G59" s="5"/>
      <c r="H59" s="5"/>
      <c r="I59" s="5"/>
      <c r="J59" s="5"/>
      <c r="K59" s="5"/>
      <c r="L59" s="5"/>
      <c r="M59" s="5"/>
      <c r="N59" s="5"/>
      <c r="O59" s="5"/>
      <c r="P59" s="5"/>
      <c r="Q59" s="5"/>
    </row>
    <row r="60" spans="1:17" x14ac:dyDescent="0.35">
      <c r="A60" s="5"/>
      <c r="B60" s="5"/>
      <c r="C60" s="5"/>
      <c r="D60" s="5"/>
      <c r="E60" s="5"/>
      <c r="F60" s="5"/>
      <c r="G60" s="5"/>
      <c r="H60" s="5"/>
      <c r="I60" s="5"/>
      <c r="J60" s="5"/>
      <c r="K60" s="5"/>
      <c r="L60" s="5"/>
      <c r="M60" s="5"/>
      <c r="N60" s="5"/>
      <c r="O60" s="5"/>
      <c r="P60" s="5"/>
      <c r="Q60" s="5"/>
    </row>
    <row r="61" spans="1:17" x14ac:dyDescent="0.35">
      <c r="A61" s="5"/>
      <c r="B61" s="5"/>
      <c r="C61" s="5"/>
      <c r="D61" s="5"/>
      <c r="E61" s="5"/>
      <c r="F61" s="5"/>
      <c r="G61" s="5"/>
      <c r="H61" s="5"/>
      <c r="I61" s="5"/>
      <c r="J61" s="5"/>
      <c r="K61" s="5"/>
      <c r="L61" s="5"/>
      <c r="M61" s="5"/>
      <c r="N61" s="5"/>
      <c r="O61" s="5"/>
      <c r="P61" s="5"/>
      <c r="Q61" s="5"/>
    </row>
    <row r="62" spans="1:17" x14ac:dyDescent="0.35">
      <c r="A62" s="5"/>
      <c r="B62" s="5"/>
      <c r="C62" s="5"/>
      <c r="D62" s="5"/>
      <c r="E62" s="5"/>
      <c r="F62" s="5"/>
      <c r="G62" s="5"/>
      <c r="H62" s="5"/>
      <c r="I62" s="5"/>
      <c r="J62" s="5"/>
      <c r="K62" s="5"/>
      <c r="L62" s="5"/>
      <c r="M62" s="5"/>
      <c r="N62" s="5"/>
      <c r="O62" s="5"/>
      <c r="P62" s="5"/>
      <c r="Q62" s="5"/>
    </row>
    <row r="63" spans="1:17" x14ac:dyDescent="0.35">
      <c r="A63" s="5"/>
      <c r="B63" s="5"/>
      <c r="C63" s="5"/>
      <c r="D63" s="5"/>
      <c r="E63" s="5"/>
      <c r="F63" s="5"/>
      <c r="G63" s="5"/>
      <c r="H63" s="5"/>
      <c r="I63" s="5"/>
      <c r="J63" s="5"/>
      <c r="K63" s="5"/>
      <c r="L63" s="5"/>
      <c r="M63" s="5"/>
      <c r="N63" s="5"/>
      <c r="O63" s="5"/>
      <c r="P63" s="5"/>
      <c r="Q63" s="5"/>
    </row>
    <row r="64" spans="1:17" x14ac:dyDescent="0.35">
      <c r="A64" s="5"/>
      <c r="B64" s="5"/>
      <c r="C64" s="5"/>
      <c r="D64" s="5"/>
      <c r="E64" s="5"/>
      <c r="F64" s="5"/>
      <c r="G64" s="5"/>
      <c r="H64" s="5"/>
      <c r="I64" s="5"/>
      <c r="J64" s="5"/>
      <c r="K64" s="5"/>
      <c r="L64" s="5"/>
      <c r="M64" s="5"/>
      <c r="N64" s="5"/>
      <c r="O64" s="5"/>
      <c r="P64" s="5"/>
      <c r="Q64" s="5"/>
    </row>
    <row r="65" spans="1:17" x14ac:dyDescent="0.35">
      <c r="A65" s="5"/>
      <c r="B65" s="5"/>
      <c r="C65" s="5"/>
      <c r="D65" s="5"/>
      <c r="E65" s="5"/>
      <c r="F65" s="5"/>
      <c r="G65" s="5"/>
      <c r="H65" s="5"/>
      <c r="I65" s="5"/>
      <c r="J65" s="5"/>
      <c r="K65" s="5"/>
      <c r="L65" s="5"/>
      <c r="M65" s="5"/>
      <c r="N65" s="5"/>
      <c r="O65" s="5"/>
      <c r="P65" s="5"/>
      <c r="Q65" s="5"/>
    </row>
    <row r="66" spans="1:17" x14ac:dyDescent="0.35">
      <c r="A66" s="5"/>
      <c r="B66" s="5"/>
      <c r="C66" s="5"/>
      <c r="D66" s="5"/>
      <c r="E66" s="5"/>
      <c r="F66" s="5"/>
      <c r="G66" s="5"/>
      <c r="H66" s="5"/>
      <c r="I66" s="5"/>
      <c r="J66" s="5"/>
      <c r="K66" s="5"/>
      <c r="L66" s="5"/>
      <c r="M66" s="5"/>
      <c r="N66" s="5"/>
      <c r="O66" s="5"/>
      <c r="P66" s="5"/>
      <c r="Q66" s="5"/>
    </row>
    <row r="67" spans="1:17" x14ac:dyDescent="0.35">
      <c r="A67" s="5"/>
      <c r="B67" s="5"/>
      <c r="C67" s="5"/>
      <c r="D67" s="5"/>
      <c r="E67" s="5"/>
      <c r="F67" s="5"/>
      <c r="G67" s="5"/>
      <c r="I67" s="5"/>
      <c r="J67" s="5"/>
      <c r="K67" s="5"/>
      <c r="L67" s="5"/>
      <c r="M67" s="5"/>
      <c r="N67" s="5"/>
      <c r="O67" s="5"/>
      <c r="P67" s="5"/>
      <c r="Q67" s="5"/>
    </row>
    <row r="68" spans="1:17" x14ac:dyDescent="0.35">
      <c r="A68" s="5"/>
      <c r="B68" s="5"/>
      <c r="C68" s="5"/>
      <c r="D68" s="5"/>
      <c r="E68" s="5"/>
      <c r="F68" s="5"/>
      <c r="G68" s="5"/>
      <c r="I68" s="5"/>
      <c r="J68" s="5"/>
      <c r="K68" s="5"/>
      <c r="L68" s="5"/>
      <c r="M68" s="5"/>
      <c r="N68" s="5"/>
      <c r="O68" s="5"/>
      <c r="P68" s="5"/>
      <c r="Q68" s="5"/>
    </row>
    <row r="69" spans="1:17" ht="21.5" customHeight="1" x14ac:dyDescent="0.35">
      <c r="A69" s="5"/>
      <c r="B69" s="5"/>
      <c r="C69" s="5"/>
      <c r="D69" s="5"/>
      <c r="E69" s="5"/>
      <c r="F69" s="5"/>
      <c r="G69" s="5"/>
      <c r="H69" s="5"/>
      <c r="I69" s="5"/>
      <c r="J69" s="5"/>
      <c r="K69" s="5"/>
      <c r="L69" s="5"/>
      <c r="M69" s="5"/>
      <c r="N69" s="5"/>
      <c r="O69" s="5"/>
      <c r="P69" s="5"/>
      <c r="Q69" s="5"/>
    </row>
    <row r="70" spans="1:17" ht="21.5" customHeight="1" x14ac:dyDescent="0.35">
      <c r="A70" s="5"/>
      <c r="B70" s="5"/>
      <c r="C70" s="5"/>
      <c r="D70" s="5"/>
      <c r="E70" s="5"/>
      <c r="F70" s="5"/>
      <c r="G70" s="5"/>
      <c r="H70" s="5"/>
      <c r="I70" s="5"/>
      <c r="J70" s="5"/>
      <c r="K70" s="5"/>
      <c r="L70" s="5"/>
      <c r="M70" s="5"/>
      <c r="N70" s="5"/>
      <c r="O70" s="5"/>
      <c r="P70" s="5"/>
      <c r="Q70" s="5"/>
    </row>
    <row r="71" spans="1:17" ht="21.5" customHeight="1" x14ac:dyDescent="0.35">
      <c r="A71" s="5"/>
      <c r="B71" s="5"/>
      <c r="C71" s="5"/>
      <c r="D71" s="5"/>
      <c r="E71" s="5"/>
      <c r="F71" s="5"/>
      <c r="G71" s="5"/>
      <c r="H71" s="5"/>
      <c r="I71" s="5"/>
      <c r="J71" s="5"/>
      <c r="K71" s="5"/>
      <c r="L71" s="5"/>
      <c r="M71" s="5"/>
      <c r="N71" s="5"/>
      <c r="O71" s="5"/>
      <c r="P71" s="5"/>
      <c r="Q71" s="5"/>
    </row>
    <row r="72" spans="1:17" ht="21.5" customHeight="1" x14ac:dyDescent="0.35">
      <c r="A72" s="5"/>
      <c r="B72" s="5"/>
      <c r="C72" s="5"/>
      <c r="D72" s="5"/>
      <c r="E72" s="5"/>
      <c r="F72" s="5"/>
      <c r="G72" s="5"/>
      <c r="H72" s="5"/>
      <c r="I72" s="5"/>
      <c r="J72" s="5"/>
      <c r="K72" s="5"/>
      <c r="L72" s="5"/>
      <c r="M72" s="5"/>
      <c r="N72" s="5"/>
      <c r="P72" s="5"/>
      <c r="Q72" s="5"/>
    </row>
    <row r="73" spans="1:17" ht="21.5" customHeight="1" x14ac:dyDescent="0.35">
      <c r="A73" s="5"/>
      <c r="B73" s="5"/>
      <c r="C73" s="5"/>
      <c r="D73" s="5"/>
      <c r="E73" s="5"/>
      <c r="F73" s="5"/>
      <c r="G73" s="5"/>
      <c r="H73" s="5"/>
      <c r="I73" s="5"/>
      <c r="J73" s="5"/>
      <c r="K73" s="5"/>
      <c r="L73" s="5"/>
      <c r="M73" s="5"/>
      <c r="N73" s="5"/>
      <c r="P73" s="5"/>
      <c r="Q73" s="5"/>
    </row>
    <row r="74" spans="1:17" ht="21.5" customHeight="1" x14ac:dyDescent="0.35">
      <c r="A74" s="5"/>
      <c r="B74" s="5"/>
      <c r="C74" s="5"/>
      <c r="D74" s="5"/>
      <c r="E74" s="5"/>
      <c r="F74" s="5"/>
      <c r="G74" s="5"/>
      <c r="H74" s="5"/>
      <c r="I74" s="5"/>
      <c r="J74" s="5"/>
      <c r="K74" s="5"/>
      <c r="L74" s="5"/>
      <c r="M74" s="5"/>
      <c r="N74" s="5"/>
      <c r="O74" s="5"/>
      <c r="P74" s="5"/>
      <c r="Q74" s="5"/>
    </row>
    <row r="75" spans="1:17" ht="21.5" customHeight="1" x14ac:dyDescent="0.35">
      <c r="A75" s="5"/>
      <c r="B75" s="5"/>
      <c r="C75" s="5"/>
      <c r="D75" s="5"/>
      <c r="E75" s="5"/>
      <c r="F75" s="5"/>
      <c r="G75" s="5"/>
      <c r="H75" s="5"/>
      <c r="I75" s="5"/>
      <c r="J75" s="5"/>
      <c r="K75" s="5"/>
      <c r="L75" s="5"/>
      <c r="M75" s="5"/>
      <c r="N75" s="5"/>
      <c r="O75" s="5"/>
      <c r="P75" s="5"/>
      <c r="Q75" s="5"/>
    </row>
    <row r="76" spans="1:17" ht="21.5" customHeight="1" x14ac:dyDescent="0.35">
      <c r="A76" s="5"/>
      <c r="B76" s="5"/>
      <c r="C76" s="5"/>
      <c r="D76" s="5"/>
      <c r="E76" s="5"/>
      <c r="F76" s="5"/>
      <c r="G76" s="5"/>
      <c r="H76" s="5"/>
      <c r="I76" s="5"/>
      <c r="J76" s="5"/>
      <c r="K76" s="5"/>
      <c r="L76" s="5"/>
      <c r="M76" s="5"/>
      <c r="N76" s="5"/>
      <c r="O76" s="5"/>
      <c r="P76" s="5"/>
      <c r="Q76" s="5"/>
    </row>
    <row r="77" spans="1:17" ht="21.5" customHeight="1" x14ac:dyDescent="0.35">
      <c r="A77" s="5"/>
      <c r="B77" s="5"/>
      <c r="C77" s="5"/>
      <c r="D77" s="5"/>
      <c r="E77" s="5"/>
      <c r="F77" s="5"/>
      <c r="G77" s="5"/>
      <c r="H77" s="5"/>
      <c r="I77" s="5"/>
      <c r="J77" s="5"/>
      <c r="K77" s="5"/>
      <c r="L77" s="5"/>
      <c r="M77" s="5"/>
      <c r="N77" s="17"/>
      <c r="O77" s="5"/>
      <c r="P77" s="5"/>
      <c r="Q77" s="5"/>
    </row>
    <row r="78" spans="1:17" ht="21.5" customHeight="1" x14ac:dyDescent="0.35">
      <c r="A78" s="5"/>
      <c r="B78" s="5"/>
      <c r="C78" s="5"/>
      <c r="D78" s="5"/>
      <c r="E78" s="5"/>
      <c r="F78" s="5"/>
      <c r="G78" s="5"/>
      <c r="H78" s="5"/>
      <c r="I78" s="5" t="s">
        <v>20</v>
      </c>
      <c r="J78" s="5"/>
      <c r="L78" s="5"/>
      <c r="M78" s="5"/>
      <c r="N78" s="17"/>
      <c r="O78" s="5"/>
      <c r="P78" s="5"/>
      <c r="Q78" s="5"/>
    </row>
    <row r="79" spans="1:17" ht="21.5" customHeight="1" x14ac:dyDescent="0.35">
      <c r="A79" s="5"/>
      <c r="B79" s="5"/>
      <c r="C79" s="5"/>
      <c r="D79" s="5"/>
      <c r="E79" s="5"/>
      <c r="F79" s="5"/>
      <c r="G79" s="5"/>
      <c r="H79" s="5"/>
      <c r="I79" s="19" t="s">
        <v>18</v>
      </c>
      <c r="J79" s="5"/>
      <c r="L79" s="5"/>
      <c r="M79" s="5"/>
      <c r="N79" s="17"/>
      <c r="O79" s="5"/>
      <c r="P79" s="5"/>
      <c r="Q79" s="5"/>
    </row>
    <row r="80" spans="1:17" ht="52" customHeight="1" x14ac:dyDescent="0.35">
      <c r="A80" s="20" t="s">
        <v>31</v>
      </c>
      <c r="B80" s="20"/>
      <c r="C80" s="20"/>
      <c r="D80" s="20"/>
      <c r="E80" s="20"/>
      <c r="F80" s="20"/>
      <c r="G80" s="20"/>
      <c r="H80" s="20"/>
      <c r="I80" s="20"/>
      <c r="J80" s="20"/>
      <c r="K80" s="20"/>
      <c r="L80" s="20"/>
      <c r="M80" s="20"/>
      <c r="N80" s="20"/>
      <c r="O80" s="20"/>
      <c r="P80" s="20"/>
      <c r="Q80" s="20"/>
    </row>
    <row r="81" spans="1:17" ht="21.5" customHeight="1" x14ac:dyDescent="0.35">
      <c r="A81" s="5"/>
      <c r="B81" s="5"/>
      <c r="C81" s="5"/>
      <c r="D81" s="5"/>
      <c r="E81" s="5"/>
      <c r="F81" s="5"/>
      <c r="G81" s="5"/>
      <c r="H81" s="5"/>
      <c r="I81" s="5"/>
      <c r="J81" s="5"/>
      <c r="K81" s="5"/>
      <c r="L81" s="5"/>
      <c r="M81" s="5"/>
      <c r="N81" s="5"/>
      <c r="O81" s="5"/>
      <c r="P81" s="5"/>
      <c r="Q81" s="5"/>
    </row>
    <row r="82" spans="1:17" ht="21.5" customHeight="1" x14ac:dyDescent="0.35">
      <c r="A82" s="5"/>
      <c r="B82" s="5"/>
      <c r="C82" s="5"/>
      <c r="D82" s="5"/>
      <c r="E82" s="5"/>
      <c r="F82" s="5"/>
      <c r="G82" s="5"/>
      <c r="H82" s="5"/>
      <c r="I82" s="5"/>
      <c r="J82" s="5"/>
      <c r="K82" s="5"/>
      <c r="L82" s="5"/>
      <c r="M82" s="5"/>
      <c r="N82" s="5"/>
      <c r="O82" s="5"/>
      <c r="P82" s="5"/>
      <c r="Q82" s="5"/>
    </row>
    <row r="83" spans="1:17" ht="21.5" customHeight="1" x14ac:dyDescent="0.35">
      <c r="A83" s="5"/>
      <c r="B83" s="5"/>
      <c r="C83" s="5"/>
      <c r="D83" s="5"/>
      <c r="E83" s="5"/>
      <c r="F83" s="5"/>
      <c r="G83" s="5"/>
      <c r="H83" s="5"/>
      <c r="I83" s="5"/>
      <c r="J83" s="5"/>
      <c r="K83" s="5"/>
      <c r="L83" s="5"/>
      <c r="M83" s="5"/>
      <c r="N83" s="5"/>
      <c r="O83" s="5"/>
      <c r="P83" s="5"/>
      <c r="Q83" s="5"/>
    </row>
    <row r="84" spans="1:17" ht="21.5" customHeight="1" x14ac:dyDescent="0.35">
      <c r="A84" s="5"/>
      <c r="B84" s="5"/>
      <c r="C84" s="5"/>
      <c r="D84" s="5"/>
      <c r="E84" s="5"/>
      <c r="F84" s="5"/>
      <c r="G84" s="5"/>
      <c r="H84" s="5"/>
      <c r="I84" s="5"/>
      <c r="J84" s="5"/>
      <c r="K84" s="5"/>
      <c r="L84" s="5"/>
      <c r="M84" s="5"/>
      <c r="N84" s="5"/>
      <c r="O84" s="5"/>
      <c r="P84" s="5"/>
      <c r="Q84" s="5"/>
    </row>
    <row r="85" spans="1:17" ht="21.5" customHeight="1" x14ac:dyDescent="0.35">
      <c r="A85" s="5"/>
      <c r="B85" s="5"/>
      <c r="C85" s="5"/>
      <c r="D85" s="5"/>
      <c r="E85" s="5"/>
      <c r="F85" s="5"/>
      <c r="G85" s="5"/>
      <c r="H85" s="5"/>
      <c r="I85" s="5"/>
      <c r="J85" s="5"/>
      <c r="K85" s="5"/>
      <c r="L85" s="5"/>
      <c r="M85" s="5"/>
      <c r="N85" s="5"/>
      <c r="O85" s="5"/>
      <c r="P85" s="5"/>
      <c r="Q85" s="5"/>
    </row>
    <row r="86" spans="1:17" ht="21.5" customHeight="1" x14ac:dyDescent="0.35">
      <c r="A86" s="5"/>
      <c r="B86" s="5"/>
      <c r="C86" s="5"/>
      <c r="D86" s="5"/>
      <c r="E86" s="5"/>
      <c r="F86" s="5"/>
      <c r="G86" s="5"/>
      <c r="H86" s="5"/>
      <c r="I86" s="5"/>
      <c r="J86" s="5"/>
      <c r="K86" s="5"/>
      <c r="L86" s="5"/>
      <c r="M86" s="5"/>
      <c r="N86" s="5"/>
      <c r="O86" s="5"/>
      <c r="P86" s="5"/>
      <c r="Q86" s="5"/>
    </row>
    <row r="87" spans="1:17" ht="21.5" customHeight="1" x14ac:dyDescent="0.35">
      <c r="A87" s="5"/>
      <c r="B87" s="5"/>
      <c r="C87" s="5"/>
      <c r="D87" s="5"/>
      <c r="E87" s="5"/>
      <c r="F87" s="5"/>
      <c r="G87" s="5"/>
      <c r="H87" s="5"/>
      <c r="I87" s="5"/>
      <c r="J87" s="5"/>
      <c r="K87" s="5"/>
      <c r="L87" s="5"/>
      <c r="M87" s="5"/>
      <c r="N87" s="5"/>
      <c r="O87" s="5"/>
      <c r="P87" s="5"/>
      <c r="Q87" s="5"/>
    </row>
    <row r="88" spans="1:17" ht="21.5" customHeight="1" x14ac:dyDescent="0.35">
      <c r="A88" s="5"/>
      <c r="B88" s="5"/>
      <c r="C88" s="5"/>
      <c r="D88" s="5"/>
      <c r="E88" s="5"/>
      <c r="F88" s="5"/>
      <c r="G88" s="5"/>
      <c r="H88" s="5"/>
      <c r="I88" s="5"/>
      <c r="J88" s="5"/>
      <c r="K88" s="5"/>
      <c r="L88" s="5"/>
      <c r="M88" s="5"/>
      <c r="N88" s="5"/>
      <c r="O88" s="5"/>
      <c r="P88" s="5"/>
      <c r="Q88" s="5"/>
    </row>
    <row r="89" spans="1:17" ht="21.5" customHeight="1" x14ac:dyDescent="0.35">
      <c r="A89" s="5"/>
      <c r="B89" s="5"/>
      <c r="C89" s="5"/>
      <c r="D89" s="5"/>
      <c r="E89" s="5"/>
      <c r="F89" s="5"/>
      <c r="G89" s="5"/>
      <c r="H89" s="5"/>
      <c r="I89" s="5"/>
      <c r="J89" s="5"/>
      <c r="K89" s="5"/>
      <c r="L89" s="5"/>
      <c r="M89" s="5"/>
      <c r="N89" s="5"/>
      <c r="O89" s="5"/>
      <c r="P89" s="5"/>
      <c r="Q89" s="5"/>
    </row>
    <row r="90" spans="1:17" ht="21.5" customHeight="1" x14ac:dyDescent="0.35">
      <c r="A90" s="5"/>
      <c r="B90" s="5"/>
      <c r="C90" s="5"/>
      <c r="D90" s="5"/>
      <c r="E90" s="5"/>
      <c r="F90" s="5"/>
      <c r="G90" s="5"/>
      <c r="H90" s="5"/>
      <c r="I90" s="5"/>
      <c r="J90" s="5"/>
      <c r="K90" s="5"/>
      <c r="L90" s="5"/>
      <c r="M90" s="5"/>
      <c r="N90" s="5"/>
      <c r="O90" s="5"/>
      <c r="P90" s="5"/>
      <c r="Q90" s="5"/>
    </row>
    <row r="91" spans="1:17" ht="21.5" customHeight="1" x14ac:dyDescent="0.35">
      <c r="A91" s="5"/>
      <c r="B91" s="5"/>
      <c r="C91" s="5"/>
      <c r="D91" s="5"/>
      <c r="E91" s="5"/>
      <c r="F91" s="5"/>
      <c r="G91" s="5"/>
      <c r="H91" s="5"/>
      <c r="I91" s="5"/>
      <c r="J91" s="5"/>
      <c r="K91" s="5"/>
      <c r="L91" s="5"/>
      <c r="M91" s="5"/>
      <c r="N91" s="5"/>
      <c r="O91" s="5"/>
      <c r="P91" s="5"/>
      <c r="Q91" s="5"/>
    </row>
    <row r="92" spans="1:17" ht="21.5" customHeight="1" x14ac:dyDescent="0.35">
      <c r="A92" s="5"/>
      <c r="B92" s="5"/>
      <c r="C92" s="5"/>
      <c r="D92" s="5"/>
      <c r="E92" s="5"/>
      <c r="F92" s="5"/>
      <c r="G92" s="5"/>
      <c r="H92" s="5"/>
      <c r="I92" s="5"/>
      <c r="J92" s="5"/>
      <c r="K92" s="5"/>
      <c r="L92" s="5"/>
      <c r="M92" s="5"/>
      <c r="N92" s="5"/>
      <c r="O92" s="5"/>
      <c r="P92" s="5"/>
      <c r="Q92" s="5"/>
    </row>
    <row r="93" spans="1:17" ht="21.5" customHeight="1" x14ac:dyDescent="0.35">
      <c r="A93" s="5"/>
      <c r="B93" s="5"/>
      <c r="C93" s="5"/>
      <c r="D93" s="5"/>
      <c r="E93" s="5"/>
      <c r="F93" s="5"/>
      <c r="G93" s="5"/>
      <c r="H93" s="5"/>
      <c r="I93" s="5"/>
      <c r="J93" s="5"/>
      <c r="K93" s="5"/>
      <c r="L93" s="5"/>
      <c r="M93" s="5"/>
      <c r="N93" s="5"/>
      <c r="O93" s="5"/>
      <c r="P93" s="5"/>
      <c r="Q93" s="5"/>
    </row>
    <row r="94" spans="1:17" ht="21.5" customHeight="1" x14ac:dyDescent="0.35">
      <c r="A94" s="21" t="s">
        <v>22</v>
      </c>
      <c r="B94" s="22"/>
      <c r="C94" s="22"/>
      <c r="D94" s="22"/>
      <c r="E94" s="22"/>
      <c r="F94" s="22"/>
      <c r="G94" s="22"/>
      <c r="H94" s="22"/>
      <c r="I94" s="22"/>
      <c r="J94" s="22"/>
      <c r="K94" s="22"/>
      <c r="L94" s="22"/>
      <c r="M94" s="22"/>
      <c r="N94" s="22"/>
      <c r="O94" s="22"/>
      <c r="P94" s="22"/>
      <c r="Q94" s="22"/>
    </row>
    <row r="95" spans="1:17" ht="118" customHeight="1" x14ac:dyDescent="0.35">
      <c r="A95" s="20" t="s">
        <v>32</v>
      </c>
      <c r="B95" s="20"/>
      <c r="C95" s="20"/>
      <c r="D95" s="20"/>
      <c r="E95" s="20"/>
      <c r="F95" s="20"/>
      <c r="G95" s="20"/>
      <c r="H95" s="20"/>
      <c r="I95" s="20"/>
      <c r="J95" s="20"/>
      <c r="K95" s="20"/>
      <c r="L95" s="20"/>
      <c r="M95" s="20"/>
      <c r="N95" s="20"/>
      <c r="O95" s="20"/>
      <c r="P95" s="20"/>
      <c r="Q95" s="20"/>
    </row>
    <row r="96" spans="1:17" x14ac:dyDescent="0.35">
      <c r="A96" s="5"/>
      <c r="B96" s="5"/>
      <c r="C96" s="5"/>
      <c r="D96" s="5"/>
      <c r="E96" s="5"/>
      <c r="F96" s="5"/>
      <c r="G96" s="5"/>
      <c r="H96" s="5"/>
      <c r="I96" s="5"/>
      <c r="J96" s="5"/>
      <c r="K96" s="5"/>
      <c r="L96" s="5"/>
      <c r="M96" s="5"/>
      <c r="N96" s="5"/>
      <c r="O96" s="5"/>
      <c r="P96" s="5"/>
      <c r="Q96" s="5"/>
    </row>
    <row r="97" spans="1:17" x14ac:dyDescent="0.35">
      <c r="A97" s="5"/>
      <c r="B97" s="5"/>
      <c r="C97" s="5"/>
      <c r="D97" s="5"/>
      <c r="E97" s="5"/>
      <c r="F97" s="5"/>
      <c r="G97" s="5"/>
      <c r="H97" s="5"/>
      <c r="I97" s="5"/>
      <c r="J97" s="5"/>
      <c r="K97" s="5"/>
      <c r="L97" s="5"/>
      <c r="M97" s="5"/>
      <c r="N97" s="5"/>
      <c r="O97" s="5"/>
      <c r="P97" s="5"/>
      <c r="Q97" s="5"/>
    </row>
    <row r="98" spans="1:17" x14ac:dyDescent="0.35">
      <c r="A98" s="5"/>
      <c r="B98" s="5"/>
      <c r="C98" s="5"/>
      <c r="D98" s="5"/>
      <c r="E98" s="5"/>
      <c r="F98" s="5"/>
      <c r="G98" s="5"/>
      <c r="H98" s="5"/>
      <c r="I98" s="5"/>
      <c r="J98" s="5"/>
      <c r="K98" s="5"/>
      <c r="L98" s="5"/>
      <c r="M98" s="5"/>
      <c r="N98" s="5"/>
      <c r="O98" s="5"/>
      <c r="P98" s="5"/>
      <c r="Q98" s="5"/>
    </row>
    <row r="99" spans="1:17" x14ac:dyDescent="0.35">
      <c r="A99" s="5"/>
      <c r="B99" s="5"/>
      <c r="C99" s="5"/>
      <c r="D99" s="5"/>
      <c r="E99" s="5"/>
      <c r="F99" s="5"/>
      <c r="G99" s="5"/>
      <c r="H99" s="5"/>
      <c r="I99" s="5"/>
      <c r="J99" s="5"/>
      <c r="K99" s="5"/>
      <c r="L99" s="5"/>
      <c r="M99" s="5"/>
      <c r="N99" s="5"/>
      <c r="O99" s="5"/>
      <c r="P99" s="5"/>
      <c r="Q99" s="5"/>
    </row>
    <row r="100" spans="1:17" x14ac:dyDescent="0.35">
      <c r="A100" s="5"/>
      <c r="B100" s="5"/>
      <c r="C100" s="5"/>
      <c r="D100" s="5"/>
      <c r="E100" s="5"/>
      <c r="F100" s="5"/>
      <c r="G100" s="5"/>
      <c r="H100" s="5"/>
      <c r="I100" s="5"/>
      <c r="J100" s="5"/>
      <c r="K100" s="5"/>
      <c r="L100" s="5"/>
      <c r="M100" s="5"/>
      <c r="N100" s="5"/>
      <c r="O100" s="5"/>
      <c r="P100" s="5"/>
      <c r="Q100" s="5"/>
    </row>
    <row r="101" spans="1:17" x14ac:dyDescent="0.35">
      <c r="A101" s="5"/>
      <c r="B101" s="5"/>
      <c r="C101" s="5"/>
      <c r="D101" s="5"/>
      <c r="E101" s="5"/>
      <c r="F101" s="5"/>
      <c r="G101" s="5"/>
      <c r="H101" s="5"/>
      <c r="I101" s="5"/>
      <c r="J101" s="5"/>
      <c r="K101" s="5"/>
      <c r="L101" s="5"/>
      <c r="M101" s="5"/>
      <c r="N101" s="5"/>
      <c r="O101" s="5"/>
      <c r="P101" s="5"/>
      <c r="Q101" s="5"/>
    </row>
    <row r="102" spans="1:17" x14ac:dyDescent="0.35">
      <c r="A102" s="5"/>
      <c r="B102" s="5"/>
      <c r="C102" s="5"/>
      <c r="D102" s="5"/>
      <c r="E102" s="5"/>
      <c r="F102" s="5"/>
      <c r="G102" s="5"/>
      <c r="H102" s="5"/>
      <c r="I102" s="5"/>
      <c r="J102" s="5"/>
      <c r="K102" s="5"/>
      <c r="L102" s="5"/>
      <c r="M102" s="5"/>
      <c r="N102" s="5"/>
      <c r="O102" s="5"/>
      <c r="P102" s="5"/>
      <c r="Q102" s="5"/>
    </row>
    <row r="103" spans="1:17" x14ac:dyDescent="0.35">
      <c r="A103" s="5"/>
      <c r="B103" s="5"/>
      <c r="C103" s="5"/>
      <c r="D103" s="5"/>
      <c r="E103" s="5"/>
      <c r="F103" s="5"/>
      <c r="G103" s="5"/>
      <c r="H103" s="5"/>
      <c r="I103" s="5"/>
      <c r="J103" s="5"/>
      <c r="K103" s="5"/>
      <c r="L103" s="5"/>
      <c r="M103" s="5"/>
      <c r="N103" s="5"/>
      <c r="O103" s="5"/>
      <c r="P103" s="5"/>
      <c r="Q103" s="5"/>
    </row>
    <row r="104" spans="1:17" x14ac:dyDescent="0.35">
      <c r="A104" s="5"/>
      <c r="B104" s="5"/>
      <c r="C104" s="5"/>
      <c r="D104" s="5"/>
      <c r="E104" s="5"/>
      <c r="F104" s="5"/>
      <c r="G104" s="5"/>
      <c r="H104" s="5"/>
      <c r="I104" s="5"/>
      <c r="J104" s="5"/>
      <c r="K104" s="5"/>
      <c r="L104" s="5"/>
      <c r="M104" s="5"/>
      <c r="N104" s="5"/>
      <c r="O104" s="5"/>
      <c r="P104" s="5"/>
      <c r="Q104" s="5"/>
    </row>
    <row r="105" spans="1:17" x14ac:dyDescent="0.35">
      <c r="A105" s="5"/>
      <c r="B105" s="5"/>
      <c r="C105" s="5"/>
      <c r="D105" s="5"/>
      <c r="E105" s="5"/>
      <c r="F105" s="5"/>
      <c r="G105" s="5"/>
      <c r="H105" s="5"/>
      <c r="I105" s="5"/>
      <c r="J105" s="5"/>
      <c r="K105" s="5"/>
      <c r="L105" s="5"/>
      <c r="M105" s="5"/>
      <c r="N105" s="5"/>
      <c r="O105" s="5"/>
      <c r="P105" s="5"/>
      <c r="Q105" s="5"/>
    </row>
    <row r="106" spans="1:17" x14ac:dyDescent="0.35">
      <c r="A106" s="5"/>
      <c r="B106" s="5"/>
      <c r="C106" s="5"/>
      <c r="D106" s="5"/>
      <c r="E106" s="5"/>
      <c r="F106" s="5"/>
      <c r="G106" s="5"/>
      <c r="H106" s="5"/>
      <c r="I106" s="5"/>
      <c r="J106" s="5"/>
      <c r="K106" s="5"/>
      <c r="L106" s="5"/>
      <c r="M106" s="5"/>
      <c r="N106" s="5"/>
      <c r="O106" s="5"/>
      <c r="P106" s="5"/>
      <c r="Q106" s="5"/>
    </row>
    <row r="107" spans="1:17" x14ac:dyDescent="0.35">
      <c r="A107" s="5"/>
      <c r="B107" s="5"/>
      <c r="C107" s="5"/>
      <c r="D107" s="5"/>
      <c r="E107" s="5"/>
      <c r="F107" s="5"/>
      <c r="G107" s="5"/>
      <c r="H107" s="5"/>
      <c r="I107" s="5"/>
      <c r="J107" s="5"/>
      <c r="K107" s="5"/>
      <c r="L107" s="5"/>
      <c r="M107" s="5"/>
      <c r="N107" s="5"/>
      <c r="O107" s="5"/>
      <c r="P107" s="5"/>
      <c r="Q107" s="5"/>
    </row>
    <row r="108" spans="1:17" x14ac:dyDescent="0.35">
      <c r="A108" s="5"/>
      <c r="B108" s="5"/>
      <c r="C108" s="5"/>
      <c r="D108" s="5"/>
      <c r="E108" s="5"/>
      <c r="F108" s="5"/>
      <c r="G108" s="5"/>
      <c r="H108" s="5"/>
      <c r="I108" s="5"/>
      <c r="J108" s="5"/>
      <c r="K108" s="5"/>
      <c r="L108" s="5"/>
      <c r="M108" s="5"/>
      <c r="N108" s="5"/>
      <c r="O108" s="5"/>
      <c r="P108" s="5"/>
      <c r="Q108" s="5"/>
    </row>
    <row r="109" spans="1:17" x14ac:dyDescent="0.35">
      <c r="A109" s="5"/>
      <c r="B109" s="5"/>
      <c r="C109" s="5"/>
      <c r="D109" s="5"/>
      <c r="E109" s="5"/>
      <c r="F109" s="5"/>
      <c r="G109" s="5"/>
      <c r="H109" s="5"/>
      <c r="I109" s="5"/>
      <c r="J109" s="5"/>
      <c r="K109" s="5"/>
      <c r="L109" s="5"/>
      <c r="M109" s="5"/>
      <c r="N109" s="5"/>
      <c r="O109" s="5"/>
      <c r="P109" s="5"/>
      <c r="Q109" s="5"/>
    </row>
    <row r="110" spans="1:17" x14ac:dyDescent="0.35">
      <c r="A110" s="5"/>
      <c r="B110" s="5"/>
      <c r="C110" s="5"/>
      <c r="D110" s="5"/>
      <c r="E110" s="5"/>
      <c r="F110" s="5"/>
      <c r="G110" s="5"/>
      <c r="H110" s="5"/>
      <c r="I110" s="5"/>
      <c r="J110" s="5"/>
      <c r="K110" s="5"/>
      <c r="L110" s="5"/>
      <c r="M110" s="5"/>
      <c r="N110" s="5"/>
      <c r="O110" s="5"/>
      <c r="P110" s="5"/>
      <c r="Q110" s="5"/>
    </row>
    <row r="111" spans="1:17" x14ac:dyDescent="0.35">
      <c r="A111" s="5"/>
      <c r="B111" s="5"/>
      <c r="C111" s="5"/>
      <c r="D111" s="5"/>
      <c r="E111" s="5"/>
      <c r="F111" s="5"/>
      <c r="G111" s="5"/>
      <c r="H111" s="5"/>
      <c r="I111" s="5"/>
      <c r="J111" s="5"/>
      <c r="K111" s="5"/>
      <c r="L111" s="5"/>
      <c r="M111" s="5"/>
      <c r="N111" s="5"/>
      <c r="O111" s="5"/>
      <c r="P111" s="5"/>
      <c r="Q111" s="5"/>
    </row>
    <row r="112" spans="1:17" x14ac:dyDescent="0.35">
      <c r="A112" s="5"/>
      <c r="B112" s="5"/>
      <c r="C112" s="5"/>
      <c r="D112" s="5"/>
      <c r="E112" s="5"/>
      <c r="F112" s="5"/>
      <c r="G112" s="5"/>
      <c r="H112" s="5"/>
      <c r="I112" s="5"/>
      <c r="J112" s="5"/>
      <c r="K112" s="5"/>
      <c r="L112" s="5"/>
      <c r="M112" s="5"/>
      <c r="N112" s="5"/>
      <c r="O112" s="5"/>
      <c r="P112" s="5"/>
      <c r="Q112" s="5"/>
    </row>
    <row r="113" spans="1:17" x14ac:dyDescent="0.35">
      <c r="A113" s="5"/>
      <c r="B113" s="5"/>
      <c r="C113" s="5"/>
      <c r="D113" s="5"/>
      <c r="E113" s="5"/>
      <c r="F113" s="5"/>
      <c r="G113" s="5"/>
      <c r="H113" s="5"/>
      <c r="I113" s="5"/>
      <c r="J113" s="5"/>
      <c r="K113" s="5"/>
      <c r="L113" s="5"/>
      <c r="M113" s="5"/>
      <c r="N113" s="5"/>
      <c r="O113" s="5"/>
      <c r="P113" s="5"/>
      <c r="Q113" s="5"/>
    </row>
    <row r="114" spans="1:17" x14ac:dyDescent="0.35">
      <c r="A114" s="5"/>
      <c r="B114" s="5"/>
      <c r="C114" s="5"/>
      <c r="D114" s="5"/>
      <c r="E114" s="5"/>
      <c r="F114" s="5"/>
      <c r="G114" s="5"/>
      <c r="H114" s="5"/>
      <c r="I114" s="5"/>
      <c r="J114" s="5"/>
      <c r="K114" s="5"/>
      <c r="L114" s="5"/>
      <c r="M114" s="5"/>
      <c r="N114" s="5"/>
      <c r="O114" s="5"/>
      <c r="P114" s="5"/>
      <c r="Q114" s="5"/>
    </row>
    <row r="115" spans="1:17" x14ac:dyDescent="0.35">
      <c r="A115" s="5"/>
      <c r="B115" s="5"/>
      <c r="C115" s="5"/>
      <c r="D115" s="5"/>
      <c r="E115" s="5"/>
      <c r="F115" s="5"/>
      <c r="G115" s="5"/>
      <c r="H115" s="5"/>
      <c r="I115" s="5"/>
      <c r="J115" s="5"/>
      <c r="K115" s="5"/>
      <c r="L115" s="5"/>
      <c r="M115" s="5"/>
      <c r="N115" s="5"/>
      <c r="O115" s="5"/>
      <c r="P115" s="5"/>
      <c r="Q115" s="5"/>
    </row>
    <row r="116" spans="1:17" x14ac:dyDescent="0.35">
      <c r="A116" s="5"/>
      <c r="B116" s="5"/>
      <c r="C116" s="5"/>
      <c r="D116" s="5"/>
      <c r="E116" s="5"/>
      <c r="F116" s="5"/>
      <c r="G116" s="5"/>
      <c r="H116" s="5"/>
      <c r="I116" s="5"/>
      <c r="J116" s="5"/>
      <c r="K116" s="5"/>
      <c r="L116" s="5"/>
      <c r="M116" s="5"/>
      <c r="N116" s="5"/>
      <c r="O116" s="5"/>
      <c r="P116" s="5"/>
      <c r="Q116" s="5"/>
    </row>
    <row r="117" spans="1:17" x14ac:dyDescent="0.35">
      <c r="A117" s="5"/>
      <c r="B117" s="5"/>
      <c r="C117" s="5"/>
      <c r="D117" s="5"/>
      <c r="E117" s="5"/>
      <c r="F117" s="5"/>
      <c r="G117" s="5"/>
      <c r="H117" s="5"/>
      <c r="I117" s="5"/>
      <c r="J117" s="5"/>
      <c r="K117" s="5"/>
      <c r="L117" s="5"/>
      <c r="M117" s="5"/>
      <c r="N117" s="5"/>
      <c r="O117" s="5"/>
      <c r="P117" s="5"/>
      <c r="Q117" s="5"/>
    </row>
    <row r="118" spans="1:17" x14ac:dyDescent="0.35">
      <c r="A118" s="5"/>
      <c r="B118" s="5"/>
      <c r="C118" s="5"/>
      <c r="D118" s="5"/>
      <c r="E118" s="5"/>
      <c r="F118" s="5"/>
      <c r="G118" s="5"/>
      <c r="H118" s="5"/>
      <c r="I118" s="5"/>
      <c r="J118" s="5"/>
      <c r="K118" s="5"/>
      <c r="L118" s="5"/>
      <c r="M118" s="5"/>
      <c r="N118" s="5"/>
      <c r="O118" s="5"/>
      <c r="P118" s="5"/>
      <c r="Q118" s="5"/>
    </row>
    <row r="119" spans="1:17" x14ac:dyDescent="0.35">
      <c r="A119" s="5"/>
      <c r="B119" s="5"/>
      <c r="C119" s="5"/>
      <c r="D119" s="5"/>
      <c r="E119" s="5"/>
      <c r="F119" s="5"/>
      <c r="G119" s="5"/>
      <c r="H119" s="5"/>
      <c r="I119" s="5"/>
      <c r="J119" s="5"/>
      <c r="K119" s="5"/>
      <c r="L119" s="5"/>
      <c r="M119" s="5"/>
      <c r="N119" s="5"/>
      <c r="O119" s="5"/>
      <c r="P119" s="5"/>
      <c r="Q119" s="5"/>
    </row>
    <row r="120" spans="1:17" x14ac:dyDescent="0.35">
      <c r="A120" s="5"/>
      <c r="B120" s="5"/>
      <c r="C120" s="5"/>
      <c r="D120" s="5"/>
      <c r="E120" s="5"/>
      <c r="F120" s="5"/>
      <c r="G120" s="5"/>
      <c r="H120" s="5"/>
      <c r="I120" s="5"/>
      <c r="J120" s="5"/>
      <c r="K120" s="5"/>
      <c r="L120" s="5"/>
      <c r="M120" s="5"/>
      <c r="N120" s="5"/>
      <c r="O120" s="5"/>
      <c r="P120" s="5"/>
      <c r="Q120" s="5"/>
    </row>
    <row r="121" spans="1:17" x14ac:dyDescent="0.35">
      <c r="A121" s="5"/>
      <c r="B121" s="5"/>
      <c r="C121" s="5"/>
      <c r="D121" s="5"/>
      <c r="E121" s="5"/>
      <c r="F121" s="5"/>
      <c r="G121" s="5"/>
      <c r="H121" s="5"/>
      <c r="I121" s="5"/>
      <c r="J121" s="5"/>
      <c r="K121" s="5"/>
      <c r="L121" s="5"/>
      <c r="M121" s="5"/>
      <c r="N121" s="5"/>
      <c r="O121" s="5"/>
      <c r="P121" s="5"/>
      <c r="Q121" s="5"/>
    </row>
    <row r="122" spans="1:17" x14ac:dyDescent="0.35">
      <c r="A122" s="5"/>
      <c r="B122" s="5"/>
      <c r="C122" s="5"/>
      <c r="D122" s="5"/>
      <c r="E122" s="5"/>
      <c r="F122" s="5"/>
      <c r="G122" s="5"/>
      <c r="H122" s="5"/>
      <c r="I122" s="5"/>
      <c r="J122" s="5"/>
      <c r="K122" s="5"/>
      <c r="L122" s="5"/>
      <c r="M122" s="5"/>
      <c r="N122" s="5"/>
      <c r="O122" s="5"/>
      <c r="P122" s="5"/>
      <c r="Q122" s="5"/>
    </row>
    <row r="123" spans="1:17" x14ac:dyDescent="0.35">
      <c r="A123" s="5"/>
      <c r="B123" s="5"/>
      <c r="C123" s="5"/>
      <c r="D123" s="5"/>
      <c r="E123" s="5"/>
      <c r="F123" s="5"/>
      <c r="G123" s="5"/>
      <c r="H123" s="5"/>
      <c r="I123" s="5"/>
      <c r="J123" s="5"/>
      <c r="K123" s="5"/>
      <c r="L123" s="5"/>
      <c r="M123" s="5"/>
      <c r="N123" s="5"/>
      <c r="O123" s="5"/>
      <c r="P123" s="5"/>
      <c r="Q123" s="5"/>
    </row>
    <row r="124" spans="1:17" x14ac:dyDescent="0.35">
      <c r="A124" s="5"/>
      <c r="B124" s="5"/>
      <c r="C124" s="5"/>
      <c r="D124" s="5"/>
      <c r="E124" s="5"/>
      <c r="F124" s="5"/>
      <c r="G124" s="5"/>
      <c r="H124" s="5"/>
      <c r="I124" s="5"/>
      <c r="J124" s="5"/>
      <c r="K124" s="5"/>
      <c r="L124" s="5"/>
      <c r="M124" s="5"/>
      <c r="N124" s="5"/>
      <c r="O124" s="5"/>
      <c r="P124" s="5"/>
      <c r="Q124" s="5"/>
    </row>
    <row r="125" spans="1:17" x14ac:dyDescent="0.35">
      <c r="A125" s="5"/>
      <c r="B125" s="5"/>
      <c r="C125" s="5"/>
      <c r="D125" s="5"/>
      <c r="E125" s="5"/>
      <c r="F125" s="5"/>
      <c r="G125" s="5"/>
      <c r="H125" s="5"/>
      <c r="I125" s="5"/>
      <c r="J125" s="5"/>
      <c r="K125" s="5"/>
      <c r="L125" s="5"/>
      <c r="M125" s="5"/>
      <c r="N125" s="5"/>
      <c r="O125" s="5"/>
      <c r="P125" s="5"/>
      <c r="Q125" s="5"/>
    </row>
    <row r="126" spans="1:17" x14ac:dyDescent="0.35">
      <c r="A126" s="5"/>
      <c r="B126" s="5"/>
      <c r="C126" s="5"/>
      <c r="D126" s="5"/>
      <c r="E126" s="5"/>
      <c r="F126" s="5"/>
      <c r="G126" s="5"/>
      <c r="H126" s="5"/>
      <c r="I126" s="5"/>
      <c r="J126" s="5"/>
      <c r="K126" s="5"/>
      <c r="L126" s="5"/>
      <c r="M126" s="5"/>
      <c r="N126" s="5"/>
      <c r="O126" s="5"/>
      <c r="P126" s="5"/>
      <c r="Q126" s="5"/>
    </row>
    <row r="127" spans="1:17" ht="163" customHeight="1" x14ac:dyDescent="0.35">
      <c r="A127" s="20" t="s">
        <v>33</v>
      </c>
      <c r="B127" s="20"/>
      <c r="C127" s="20"/>
      <c r="D127" s="20"/>
      <c r="E127" s="20"/>
      <c r="F127" s="20"/>
      <c r="G127" s="20"/>
      <c r="H127" s="20"/>
      <c r="I127" s="20"/>
      <c r="J127" s="20"/>
      <c r="K127" s="20"/>
      <c r="L127" s="20"/>
      <c r="M127" s="20"/>
      <c r="N127" s="20"/>
      <c r="O127" s="20"/>
      <c r="P127" s="20"/>
      <c r="Q127" s="20"/>
    </row>
    <row r="128" spans="1:17" x14ac:dyDescent="0.35">
      <c r="A128" s="5"/>
      <c r="B128" s="5"/>
      <c r="C128" s="5"/>
      <c r="D128" s="5"/>
      <c r="E128" s="5"/>
      <c r="F128" s="5"/>
      <c r="G128" s="5"/>
      <c r="H128" s="5"/>
      <c r="I128" s="5"/>
      <c r="J128" s="5"/>
      <c r="K128" s="5"/>
      <c r="L128" s="5"/>
      <c r="M128" s="5"/>
      <c r="N128" s="5"/>
      <c r="O128" s="5"/>
      <c r="P128" s="5"/>
      <c r="Q128" s="5"/>
    </row>
    <row r="129" spans="1:17" x14ac:dyDescent="0.35">
      <c r="A129" s="5"/>
      <c r="B129" s="5"/>
      <c r="C129" s="5"/>
      <c r="D129" s="5"/>
      <c r="E129" s="5"/>
      <c r="F129" s="5"/>
      <c r="G129" s="5"/>
      <c r="H129" s="5"/>
      <c r="I129" s="5"/>
      <c r="J129" s="5"/>
      <c r="K129" s="5"/>
      <c r="L129" s="5"/>
      <c r="M129" s="5"/>
      <c r="N129" s="5"/>
      <c r="O129" s="5"/>
      <c r="P129" s="5"/>
      <c r="Q129" s="5"/>
    </row>
    <row r="130" spans="1:17" x14ac:dyDescent="0.35">
      <c r="A130" s="5"/>
      <c r="B130" s="5"/>
      <c r="C130" s="5"/>
      <c r="D130" s="5"/>
      <c r="E130" s="5"/>
      <c r="F130" s="5"/>
      <c r="G130" s="5"/>
      <c r="H130" s="5"/>
      <c r="I130" s="5"/>
      <c r="J130" s="5"/>
      <c r="K130" s="5"/>
      <c r="L130" s="5"/>
      <c r="M130" s="5"/>
      <c r="N130" s="5"/>
      <c r="O130" s="5"/>
      <c r="P130" s="5"/>
      <c r="Q130" s="5"/>
    </row>
    <row r="131" spans="1:17" x14ac:dyDescent="0.35">
      <c r="A131" s="5"/>
      <c r="B131" s="5"/>
      <c r="C131" s="5"/>
      <c r="D131" s="5"/>
      <c r="E131" s="5"/>
      <c r="F131" s="5"/>
      <c r="G131" s="5"/>
      <c r="H131" s="5"/>
      <c r="I131" s="5"/>
      <c r="J131" s="5"/>
      <c r="K131" s="5"/>
      <c r="L131" s="5"/>
      <c r="M131" s="5"/>
      <c r="N131" s="5"/>
      <c r="O131" s="5"/>
      <c r="P131" s="5"/>
      <c r="Q131" s="5"/>
    </row>
    <row r="132" spans="1:17" x14ac:dyDescent="0.35">
      <c r="A132" s="5"/>
      <c r="B132" s="5"/>
      <c r="C132" s="5"/>
      <c r="D132" s="5"/>
      <c r="E132" s="5"/>
      <c r="F132" s="5"/>
      <c r="G132" s="5"/>
      <c r="H132" s="5"/>
      <c r="I132" s="5"/>
      <c r="J132" s="5"/>
      <c r="K132" s="5"/>
      <c r="L132" s="5"/>
      <c r="M132" s="5"/>
      <c r="N132" s="5"/>
      <c r="O132" s="5"/>
      <c r="P132" s="5"/>
      <c r="Q132" s="5"/>
    </row>
    <row r="133" spans="1:17" x14ac:dyDescent="0.35">
      <c r="A133" s="5"/>
      <c r="B133" s="5"/>
      <c r="C133" s="5"/>
      <c r="D133" s="5"/>
      <c r="E133" s="5"/>
      <c r="F133" s="5"/>
      <c r="G133" s="5"/>
      <c r="H133" s="5"/>
      <c r="I133" s="5"/>
      <c r="J133" s="5"/>
      <c r="K133" s="5"/>
      <c r="L133" s="5"/>
      <c r="M133" s="5"/>
      <c r="N133" s="5"/>
      <c r="O133" s="5"/>
      <c r="P133" s="5"/>
      <c r="Q133" s="5"/>
    </row>
    <row r="134" spans="1:17" x14ac:dyDescent="0.35">
      <c r="A134" s="5"/>
      <c r="B134" s="5"/>
      <c r="C134" s="5"/>
      <c r="D134" s="5"/>
      <c r="E134" s="5"/>
      <c r="F134" s="5"/>
      <c r="G134" s="5"/>
      <c r="H134" s="5"/>
      <c r="I134" s="5"/>
      <c r="J134" s="5"/>
      <c r="K134" s="5"/>
      <c r="L134" s="5"/>
      <c r="M134" s="5"/>
      <c r="N134" s="5"/>
      <c r="O134" s="5"/>
      <c r="P134" s="5"/>
      <c r="Q134" s="5"/>
    </row>
    <row r="135" spans="1:17" x14ac:dyDescent="0.35">
      <c r="A135" s="5"/>
      <c r="B135" s="5"/>
      <c r="C135" s="5"/>
      <c r="D135" s="5"/>
      <c r="E135" s="5"/>
      <c r="F135" s="5"/>
      <c r="G135" s="5"/>
      <c r="H135" s="5"/>
      <c r="I135" s="5"/>
      <c r="J135" s="5"/>
      <c r="K135" s="5"/>
      <c r="L135" s="5"/>
      <c r="M135" s="5"/>
      <c r="N135" s="5"/>
      <c r="O135" s="5"/>
      <c r="P135" s="5"/>
      <c r="Q135" s="5"/>
    </row>
    <row r="136" spans="1:17" x14ac:dyDescent="0.35">
      <c r="A136" s="5"/>
      <c r="B136" s="5"/>
      <c r="C136" s="5"/>
      <c r="D136" s="5"/>
      <c r="E136" s="5"/>
      <c r="F136" s="5"/>
      <c r="G136" s="5"/>
      <c r="H136" s="5"/>
      <c r="I136" s="5"/>
      <c r="J136" s="5"/>
      <c r="K136" s="5"/>
      <c r="L136" s="5"/>
      <c r="M136" s="5"/>
      <c r="N136" s="5"/>
      <c r="O136" s="5"/>
      <c r="P136" s="5"/>
      <c r="Q136" s="5"/>
    </row>
    <row r="137" spans="1:17" x14ac:dyDescent="0.35">
      <c r="A137" s="5"/>
      <c r="B137" s="5"/>
      <c r="C137" s="5"/>
      <c r="D137" s="5"/>
      <c r="E137" s="5"/>
      <c r="F137" s="5"/>
      <c r="G137" s="5"/>
      <c r="H137" s="5"/>
      <c r="I137" s="5"/>
      <c r="J137" s="5"/>
      <c r="K137" s="5"/>
      <c r="L137" s="5"/>
      <c r="M137" s="5"/>
      <c r="N137" s="5"/>
      <c r="O137" s="5"/>
      <c r="P137" s="5"/>
      <c r="Q137" s="5"/>
    </row>
    <row r="138" spans="1:17" x14ac:dyDescent="0.35">
      <c r="A138" s="5"/>
      <c r="B138" s="5"/>
      <c r="C138" s="5"/>
      <c r="D138" s="5"/>
      <c r="E138" s="5"/>
      <c r="F138" s="5"/>
      <c r="G138" s="5"/>
      <c r="H138" s="5"/>
      <c r="I138" s="5"/>
      <c r="J138" s="5"/>
      <c r="K138" s="5"/>
      <c r="L138" s="5"/>
      <c r="M138" s="5"/>
      <c r="N138" s="5"/>
      <c r="O138" s="5"/>
      <c r="P138" s="5"/>
      <c r="Q138" s="5"/>
    </row>
    <row r="139" spans="1:17" x14ac:dyDescent="0.35">
      <c r="A139" s="5"/>
      <c r="B139" s="5"/>
      <c r="C139" s="5"/>
      <c r="D139" s="5"/>
      <c r="E139" s="5"/>
      <c r="F139" s="5"/>
      <c r="G139" s="5"/>
      <c r="H139" s="5"/>
      <c r="I139" s="5"/>
      <c r="J139" s="5"/>
      <c r="K139" s="5"/>
      <c r="L139" s="5"/>
      <c r="M139" s="5"/>
      <c r="N139" s="5"/>
      <c r="O139" s="5"/>
      <c r="P139" s="5"/>
      <c r="Q139" s="5"/>
    </row>
    <row r="140" spans="1:17" x14ac:dyDescent="0.35">
      <c r="A140" s="5"/>
      <c r="B140" s="5"/>
      <c r="C140" s="5"/>
      <c r="D140" s="5"/>
      <c r="E140" s="5"/>
      <c r="F140" s="5"/>
      <c r="G140" s="5"/>
      <c r="H140" s="5"/>
      <c r="I140" s="5"/>
      <c r="J140" s="5"/>
      <c r="K140" s="5"/>
      <c r="L140" s="5"/>
      <c r="M140" s="5"/>
      <c r="N140" s="5"/>
      <c r="O140" s="5"/>
      <c r="P140" s="5"/>
      <c r="Q140" s="5"/>
    </row>
    <row r="141" spans="1:17" x14ac:dyDescent="0.35">
      <c r="A141" s="5"/>
      <c r="B141" s="5"/>
      <c r="C141" s="5"/>
      <c r="D141" s="5"/>
      <c r="E141" s="5"/>
      <c r="F141" s="5"/>
      <c r="G141" s="5"/>
      <c r="H141" s="5"/>
      <c r="I141" s="5"/>
      <c r="J141" s="5"/>
      <c r="K141" s="5"/>
      <c r="L141" s="5"/>
      <c r="M141" s="5"/>
      <c r="N141" s="5"/>
      <c r="O141" s="5"/>
      <c r="P141" s="5"/>
      <c r="Q141" s="5"/>
    </row>
    <row r="142" spans="1:17" x14ac:dyDescent="0.35">
      <c r="A142" s="5"/>
      <c r="B142" s="5"/>
      <c r="C142" s="5"/>
      <c r="D142" s="5"/>
      <c r="E142" s="5"/>
      <c r="F142" s="5"/>
      <c r="G142" s="5"/>
      <c r="H142" s="5"/>
      <c r="I142" s="5"/>
      <c r="J142" s="5"/>
      <c r="K142" s="5"/>
      <c r="L142" s="5"/>
      <c r="M142" s="5"/>
      <c r="N142" s="5"/>
      <c r="O142" s="5"/>
      <c r="P142" s="5"/>
      <c r="Q142" s="5"/>
    </row>
    <row r="143" spans="1:17" x14ac:dyDescent="0.35">
      <c r="A143" s="5"/>
      <c r="B143" s="5"/>
      <c r="C143" s="5"/>
      <c r="D143" s="5"/>
      <c r="E143" s="5"/>
      <c r="F143" s="5"/>
      <c r="G143" s="5"/>
      <c r="H143" s="5"/>
      <c r="I143" s="5"/>
      <c r="J143" s="5"/>
      <c r="K143" s="5"/>
      <c r="L143" s="5"/>
      <c r="M143" s="5"/>
      <c r="N143" s="5"/>
      <c r="O143" s="5"/>
      <c r="P143" s="5"/>
      <c r="Q143" s="5"/>
    </row>
    <row r="144" spans="1:17" x14ac:dyDescent="0.35">
      <c r="A144" s="5"/>
      <c r="B144" s="5"/>
      <c r="C144" s="5"/>
      <c r="D144" s="5"/>
      <c r="E144" s="5"/>
      <c r="F144" s="5"/>
      <c r="G144" s="5"/>
      <c r="H144" s="5"/>
      <c r="I144" s="5"/>
      <c r="J144" s="5"/>
      <c r="K144" s="5"/>
      <c r="L144" s="5"/>
      <c r="M144" s="5"/>
      <c r="N144" s="5"/>
      <c r="O144" s="5"/>
      <c r="P144" s="5"/>
      <c r="Q144" s="5"/>
    </row>
    <row r="145" spans="1:17" x14ac:dyDescent="0.35">
      <c r="A145" s="5"/>
      <c r="B145" s="5"/>
      <c r="C145" s="5"/>
      <c r="D145" s="5"/>
      <c r="E145" s="5"/>
      <c r="F145" s="5"/>
      <c r="G145" s="5"/>
      <c r="H145" s="5"/>
      <c r="I145" s="5"/>
      <c r="J145" s="5"/>
      <c r="K145" s="5"/>
      <c r="L145" s="5"/>
      <c r="M145" s="5"/>
      <c r="N145" s="5"/>
      <c r="O145" s="5"/>
      <c r="P145" s="5"/>
      <c r="Q145" s="5"/>
    </row>
    <row r="146" spans="1:17" x14ac:dyDescent="0.35">
      <c r="A146" s="5"/>
      <c r="B146" s="5"/>
      <c r="C146" s="5"/>
      <c r="D146" s="5"/>
      <c r="E146" s="5"/>
      <c r="F146" s="5"/>
      <c r="G146" s="5"/>
      <c r="H146" s="5"/>
      <c r="I146" s="5"/>
      <c r="J146" s="5"/>
      <c r="K146" s="5"/>
      <c r="L146" s="5"/>
      <c r="M146" s="5"/>
      <c r="N146" s="5"/>
      <c r="O146" s="5"/>
      <c r="P146" s="5"/>
      <c r="Q146" s="5"/>
    </row>
    <row r="147" spans="1:17" x14ac:dyDescent="0.35">
      <c r="A147" s="5"/>
      <c r="B147" s="5"/>
      <c r="C147" s="5"/>
      <c r="D147" s="5"/>
      <c r="E147" s="5"/>
      <c r="F147" s="5"/>
      <c r="G147" s="5"/>
      <c r="H147" s="5"/>
      <c r="I147" s="5"/>
      <c r="J147" s="5"/>
      <c r="K147" s="5"/>
      <c r="L147" s="5"/>
      <c r="M147" s="5"/>
      <c r="N147" s="5"/>
      <c r="O147" s="5"/>
      <c r="P147" s="5"/>
      <c r="Q147" s="5"/>
    </row>
    <row r="148" spans="1:17" x14ac:dyDescent="0.35">
      <c r="A148" s="5"/>
      <c r="B148" s="5"/>
      <c r="C148" s="5"/>
      <c r="D148" s="5"/>
      <c r="E148" s="5"/>
      <c r="F148" s="5"/>
      <c r="G148" s="5"/>
      <c r="H148" s="5"/>
      <c r="I148" s="5"/>
      <c r="J148" s="5"/>
      <c r="K148" s="5"/>
      <c r="L148" s="5"/>
      <c r="M148" s="5"/>
      <c r="N148" s="5"/>
      <c r="O148" s="5"/>
      <c r="P148" s="5"/>
      <c r="Q148" s="5"/>
    </row>
    <row r="149" spans="1:17" x14ac:dyDescent="0.35">
      <c r="A149" s="5"/>
      <c r="B149" s="5"/>
      <c r="C149" s="5"/>
      <c r="D149" s="5"/>
      <c r="E149" s="5"/>
      <c r="F149" s="5"/>
      <c r="G149" s="5"/>
      <c r="H149" s="5"/>
      <c r="I149" s="5"/>
      <c r="J149" s="5"/>
      <c r="K149" s="5"/>
      <c r="L149" s="5"/>
      <c r="M149" s="5"/>
      <c r="N149" s="5"/>
      <c r="O149" s="5"/>
      <c r="P149" s="5"/>
      <c r="Q149" s="5"/>
    </row>
    <row r="150" spans="1:17" x14ac:dyDescent="0.35">
      <c r="A150" s="5"/>
      <c r="B150" s="5"/>
      <c r="C150" s="5"/>
      <c r="D150" s="5"/>
      <c r="E150" s="5"/>
      <c r="F150" s="5"/>
      <c r="G150" s="5"/>
      <c r="H150" s="5"/>
      <c r="I150" s="5"/>
      <c r="J150" s="5"/>
      <c r="K150" s="5"/>
      <c r="L150" s="5"/>
      <c r="M150" s="5"/>
      <c r="N150" s="5"/>
      <c r="O150" s="5"/>
      <c r="P150" s="5"/>
      <c r="Q150" s="5"/>
    </row>
    <row r="151" spans="1:17" x14ac:dyDescent="0.35">
      <c r="A151" s="5"/>
      <c r="B151" s="5"/>
      <c r="C151" s="5"/>
      <c r="D151" s="5"/>
      <c r="E151" s="5"/>
      <c r="F151" s="5"/>
      <c r="G151" s="5"/>
      <c r="H151" s="5"/>
      <c r="I151" s="5"/>
      <c r="J151" s="5"/>
      <c r="K151" s="5"/>
      <c r="L151" s="5"/>
      <c r="M151" s="5"/>
      <c r="N151" s="5"/>
      <c r="O151" s="5"/>
      <c r="P151" s="5"/>
      <c r="Q151" s="5"/>
    </row>
    <row r="152" spans="1:17" x14ac:dyDescent="0.35">
      <c r="A152" s="5"/>
      <c r="B152" s="5"/>
      <c r="C152" s="5"/>
      <c r="D152" s="5"/>
      <c r="E152" s="5"/>
      <c r="F152" s="5"/>
      <c r="G152" s="5"/>
      <c r="H152" s="5"/>
      <c r="I152" s="5"/>
      <c r="J152" s="5"/>
      <c r="K152" s="5"/>
      <c r="L152" s="5"/>
      <c r="M152" s="5"/>
      <c r="N152" s="5"/>
      <c r="O152" s="5"/>
      <c r="P152" s="5"/>
      <c r="Q152" s="5"/>
    </row>
    <row r="153" spans="1:17" x14ac:dyDescent="0.35">
      <c r="A153" s="5"/>
      <c r="B153" s="5"/>
      <c r="C153" s="5"/>
      <c r="D153" s="5"/>
      <c r="E153" s="5"/>
      <c r="F153" s="5"/>
      <c r="G153" s="5"/>
      <c r="H153" s="5"/>
      <c r="I153" s="5"/>
      <c r="J153" s="5"/>
      <c r="K153" s="5"/>
      <c r="L153" s="5"/>
      <c r="M153" s="5"/>
      <c r="N153" s="5"/>
      <c r="O153" s="5"/>
      <c r="P153" s="5"/>
      <c r="Q153" s="5"/>
    </row>
    <row r="154" spans="1:17" x14ac:dyDescent="0.35">
      <c r="A154" s="5"/>
      <c r="B154" s="5"/>
      <c r="C154" s="5"/>
      <c r="D154" s="5"/>
      <c r="E154" s="5"/>
      <c r="F154" s="5"/>
      <c r="G154" s="5"/>
      <c r="H154" s="5"/>
      <c r="I154" s="5"/>
      <c r="J154" s="5"/>
      <c r="K154" s="5"/>
      <c r="L154" s="5"/>
      <c r="M154" s="5"/>
      <c r="N154" s="5"/>
      <c r="O154" s="5"/>
      <c r="P154" s="5"/>
      <c r="Q154" s="5"/>
    </row>
    <row r="155" spans="1:17" x14ac:dyDescent="0.35">
      <c r="A155" s="5"/>
      <c r="B155" s="5"/>
      <c r="C155" s="5"/>
      <c r="D155" s="5"/>
      <c r="E155" s="5"/>
      <c r="F155" s="5"/>
      <c r="G155" s="5"/>
      <c r="H155" s="5"/>
      <c r="I155" s="5"/>
      <c r="J155" s="5"/>
      <c r="K155" s="5"/>
      <c r="L155" s="5"/>
      <c r="M155" s="5"/>
      <c r="N155" s="5"/>
      <c r="O155" s="5"/>
      <c r="P155" s="5"/>
      <c r="Q155" s="5"/>
    </row>
    <row r="156" spans="1:17" x14ac:dyDescent="0.35">
      <c r="A156" s="5"/>
      <c r="B156" s="5"/>
      <c r="C156" s="5"/>
      <c r="D156" s="5"/>
      <c r="E156" s="5"/>
      <c r="F156" s="5"/>
      <c r="G156" s="5"/>
      <c r="H156" s="5"/>
      <c r="I156" s="5"/>
      <c r="J156" s="5"/>
      <c r="K156" s="5"/>
      <c r="L156" s="5"/>
      <c r="M156" s="5"/>
      <c r="N156" s="5"/>
      <c r="O156" s="5"/>
      <c r="P156" s="5"/>
      <c r="Q156" s="5"/>
    </row>
    <row r="157" spans="1:17" x14ac:dyDescent="0.35">
      <c r="A157" s="5"/>
      <c r="B157" s="5"/>
      <c r="C157" s="5"/>
      <c r="D157" s="5"/>
      <c r="E157" s="5"/>
      <c r="F157" s="5"/>
      <c r="G157" s="5"/>
      <c r="H157" s="5"/>
      <c r="I157" s="5"/>
      <c r="J157" s="5"/>
      <c r="K157" s="5"/>
      <c r="L157" s="5"/>
      <c r="M157" s="5"/>
      <c r="N157" s="5"/>
      <c r="O157" s="5"/>
      <c r="P157" s="5"/>
      <c r="Q157" s="5"/>
    </row>
    <row r="158" spans="1:17" x14ac:dyDescent="0.35">
      <c r="A158" s="5"/>
      <c r="B158" s="5"/>
      <c r="C158" s="5"/>
      <c r="D158" s="5"/>
      <c r="E158" s="5"/>
      <c r="F158" s="5"/>
      <c r="G158" s="5"/>
      <c r="H158" s="5"/>
      <c r="I158" s="5"/>
      <c r="J158" s="5"/>
      <c r="K158" s="5"/>
      <c r="L158" s="5"/>
      <c r="M158" s="5"/>
      <c r="N158" s="5"/>
      <c r="O158" s="5"/>
      <c r="P158" s="5"/>
      <c r="Q158" s="5"/>
    </row>
    <row r="159" spans="1:17" x14ac:dyDescent="0.35">
      <c r="A159" s="5"/>
      <c r="B159" s="5"/>
      <c r="C159" s="5"/>
      <c r="D159" s="5"/>
      <c r="E159" s="5"/>
      <c r="F159" s="5"/>
      <c r="G159" s="5"/>
      <c r="H159" s="5"/>
      <c r="I159" s="5"/>
      <c r="J159" s="5"/>
      <c r="K159" s="5"/>
      <c r="L159" s="5"/>
      <c r="M159" s="5"/>
      <c r="N159" s="5"/>
      <c r="O159" s="5"/>
      <c r="P159" s="5"/>
      <c r="Q159" s="5"/>
    </row>
    <row r="160" spans="1:17" x14ac:dyDescent="0.35">
      <c r="A160" s="5"/>
      <c r="B160" s="5"/>
      <c r="C160" s="5"/>
      <c r="D160" s="5"/>
      <c r="E160" s="5"/>
      <c r="F160" s="5"/>
      <c r="G160" s="5"/>
      <c r="H160" s="5"/>
      <c r="I160" s="5"/>
      <c r="J160" s="5"/>
      <c r="K160" s="5"/>
      <c r="L160" s="5"/>
      <c r="M160" s="5"/>
      <c r="N160" s="5"/>
      <c r="O160" s="5"/>
      <c r="P160" s="5"/>
      <c r="Q160" s="5"/>
    </row>
    <row r="161" spans="1:17" x14ac:dyDescent="0.35">
      <c r="A161" s="5"/>
      <c r="B161" s="5"/>
      <c r="C161" s="5"/>
      <c r="D161" s="5"/>
      <c r="E161" s="5"/>
      <c r="F161" s="5"/>
      <c r="G161" s="5"/>
      <c r="H161" s="5"/>
      <c r="I161" s="5"/>
      <c r="J161" s="5"/>
      <c r="K161" s="5"/>
      <c r="L161" s="5"/>
      <c r="M161" s="5"/>
      <c r="N161" s="5"/>
      <c r="O161" s="5"/>
      <c r="P161" s="5"/>
      <c r="Q161" s="5"/>
    </row>
    <row r="162" spans="1:17" x14ac:dyDescent="0.35">
      <c r="A162" s="5"/>
      <c r="B162" s="5"/>
      <c r="C162" s="5"/>
      <c r="D162" s="5"/>
      <c r="E162" s="5"/>
      <c r="F162" s="5"/>
      <c r="G162" s="5"/>
      <c r="H162" s="5"/>
      <c r="I162" s="5"/>
      <c r="J162" s="5"/>
      <c r="K162" s="5"/>
      <c r="L162" s="5"/>
      <c r="M162" s="5"/>
      <c r="N162" s="5"/>
      <c r="O162" s="5"/>
      <c r="P162" s="5"/>
      <c r="Q162" s="5"/>
    </row>
    <row r="163" spans="1:17" x14ac:dyDescent="0.35">
      <c r="A163" s="5"/>
      <c r="B163" s="5"/>
      <c r="C163" s="5"/>
      <c r="D163" s="5"/>
      <c r="E163" s="5"/>
      <c r="F163" s="5"/>
      <c r="G163" s="5"/>
      <c r="H163" s="5"/>
      <c r="I163" s="5"/>
      <c r="J163" s="5"/>
      <c r="K163" s="5"/>
      <c r="L163" s="5"/>
      <c r="M163" s="5"/>
      <c r="N163" s="5"/>
      <c r="O163" s="5"/>
      <c r="P163" s="5"/>
      <c r="Q163" s="5"/>
    </row>
    <row r="164" spans="1:17" x14ac:dyDescent="0.35">
      <c r="A164" s="5"/>
      <c r="B164" s="5"/>
      <c r="C164" s="5"/>
      <c r="D164" s="5"/>
      <c r="E164" s="5"/>
      <c r="F164" s="5"/>
      <c r="G164" s="5"/>
      <c r="H164" s="5"/>
      <c r="I164" s="5"/>
      <c r="J164" s="5"/>
      <c r="K164" s="5"/>
      <c r="L164" s="5"/>
      <c r="M164" s="5"/>
      <c r="N164" s="5"/>
      <c r="O164" s="5"/>
      <c r="P164" s="5"/>
      <c r="Q164" s="5"/>
    </row>
    <row r="165" spans="1:17" x14ac:dyDescent="0.35">
      <c r="A165" s="5"/>
      <c r="B165" s="5"/>
      <c r="C165" s="5"/>
      <c r="D165" s="5"/>
      <c r="E165" s="5"/>
      <c r="F165" s="5"/>
      <c r="G165" s="5"/>
      <c r="H165" s="5"/>
      <c r="I165" s="5"/>
      <c r="J165" s="5"/>
      <c r="K165" s="5"/>
      <c r="L165" s="5"/>
      <c r="M165" s="5"/>
      <c r="N165" s="5"/>
      <c r="O165" s="5"/>
      <c r="P165" s="5"/>
      <c r="Q165" s="5"/>
    </row>
    <row r="166" spans="1:17" x14ac:dyDescent="0.35">
      <c r="A166" s="5"/>
      <c r="B166" s="5"/>
      <c r="C166" s="5"/>
      <c r="D166" s="5"/>
      <c r="E166" s="5"/>
      <c r="F166" s="5"/>
      <c r="G166" s="5"/>
      <c r="H166" s="5"/>
      <c r="I166" s="5"/>
      <c r="J166" s="5"/>
      <c r="K166" s="5"/>
      <c r="L166" s="5"/>
      <c r="M166" s="5"/>
      <c r="N166" s="5"/>
      <c r="O166" s="5"/>
      <c r="P166" s="5"/>
      <c r="Q166" s="5"/>
    </row>
    <row r="167" spans="1:17" x14ac:dyDescent="0.35">
      <c r="A167" s="5"/>
      <c r="B167" s="5"/>
      <c r="C167" s="5"/>
      <c r="D167" s="5"/>
      <c r="E167" s="5"/>
      <c r="F167" s="5"/>
      <c r="G167" s="5"/>
      <c r="H167" s="5"/>
      <c r="I167" s="5"/>
      <c r="J167" s="5"/>
      <c r="K167" s="5"/>
      <c r="L167" s="5"/>
      <c r="M167" s="5"/>
      <c r="N167" s="5"/>
      <c r="O167" s="5"/>
      <c r="P167" s="5"/>
      <c r="Q167" s="5"/>
    </row>
    <row r="168" spans="1:17" x14ac:dyDescent="0.35">
      <c r="A168" s="5"/>
      <c r="B168" s="5"/>
      <c r="C168" s="5"/>
      <c r="D168" s="5"/>
      <c r="E168" s="5"/>
      <c r="F168" s="5"/>
      <c r="G168" s="5"/>
      <c r="H168" s="5"/>
      <c r="I168" s="5"/>
      <c r="J168" s="5"/>
      <c r="K168" s="5"/>
      <c r="L168" s="5"/>
      <c r="M168" s="5"/>
      <c r="N168" s="5"/>
      <c r="O168" s="5"/>
      <c r="P168" s="5"/>
      <c r="Q168" s="5"/>
    </row>
    <row r="169" spans="1:17" ht="133" customHeight="1" x14ac:dyDescent="0.35">
      <c r="A169" s="20" t="s">
        <v>34</v>
      </c>
      <c r="B169" s="20"/>
      <c r="C169" s="20"/>
      <c r="D169" s="20"/>
      <c r="E169" s="20"/>
      <c r="F169" s="20"/>
      <c r="G169" s="20"/>
      <c r="H169" s="20"/>
      <c r="I169" s="20"/>
      <c r="J169" s="20"/>
      <c r="K169" s="20"/>
      <c r="L169" s="20"/>
      <c r="M169" s="20"/>
      <c r="N169" s="20"/>
      <c r="O169" s="20"/>
      <c r="P169" s="20"/>
      <c r="Q169" s="20"/>
    </row>
    <row r="170" spans="1:17" x14ac:dyDescent="0.35">
      <c r="A170" s="5"/>
      <c r="B170" s="5"/>
      <c r="C170" s="5"/>
      <c r="D170" s="5"/>
      <c r="E170" s="5"/>
      <c r="F170" s="5"/>
      <c r="G170" s="5"/>
      <c r="H170" s="5"/>
      <c r="I170" s="5"/>
      <c r="J170" s="5"/>
      <c r="K170" s="5"/>
      <c r="L170" s="5"/>
      <c r="M170" s="5"/>
      <c r="N170" s="5"/>
      <c r="O170" s="5"/>
      <c r="P170" s="5"/>
      <c r="Q170" s="5"/>
    </row>
    <row r="171" spans="1:17" x14ac:dyDescent="0.35">
      <c r="A171" s="5"/>
      <c r="B171" s="5"/>
      <c r="C171" s="5"/>
      <c r="D171" s="5"/>
      <c r="E171" s="5"/>
      <c r="F171" s="5"/>
      <c r="G171" s="5"/>
      <c r="H171" s="5"/>
      <c r="I171" s="5"/>
      <c r="J171" s="5"/>
      <c r="K171" s="5"/>
      <c r="L171" s="5"/>
      <c r="M171" s="5"/>
      <c r="N171" s="5"/>
      <c r="O171" s="5"/>
      <c r="P171" s="5"/>
      <c r="Q171" s="5"/>
    </row>
    <row r="172" spans="1:17" x14ac:dyDescent="0.35">
      <c r="A172" s="5"/>
      <c r="B172" s="5"/>
      <c r="C172" s="5"/>
      <c r="D172" s="5"/>
      <c r="E172" s="5"/>
      <c r="F172" s="5"/>
      <c r="G172" s="5"/>
      <c r="H172" s="5"/>
      <c r="I172" s="5"/>
      <c r="J172" s="5"/>
      <c r="K172" s="5"/>
      <c r="L172" s="5"/>
      <c r="M172" s="5"/>
      <c r="N172" s="5"/>
      <c r="O172" s="5"/>
      <c r="P172" s="5"/>
      <c r="Q172" s="5"/>
    </row>
    <row r="173" spans="1:17" x14ac:dyDescent="0.35">
      <c r="A173" s="5"/>
      <c r="B173" s="5"/>
      <c r="C173" s="5"/>
      <c r="D173" s="5"/>
      <c r="E173" s="5"/>
      <c r="F173" s="5"/>
      <c r="G173" s="5"/>
      <c r="H173" s="5"/>
      <c r="I173" s="5"/>
      <c r="J173" s="5"/>
      <c r="K173" s="5"/>
      <c r="L173" s="5"/>
      <c r="M173" s="5"/>
      <c r="N173" s="5"/>
      <c r="O173" s="5"/>
      <c r="P173" s="5"/>
      <c r="Q173" s="5"/>
    </row>
    <row r="174" spans="1:17" x14ac:dyDescent="0.35">
      <c r="A174" s="5"/>
      <c r="B174" s="5"/>
      <c r="C174" s="5"/>
      <c r="D174" s="5"/>
      <c r="E174" s="5"/>
      <c r="F174" s="5"/>
      <c r="G174" s="5"/>
      <c r="H174" s="5"/>
      <c r="I174" s="5"/>
      <c r="J174" s="5"/>
      <c r="K174" s="5"/>
      <c r="L174" s="5"/>
      <c r="M174" s="5"/>
      <c r="N174" s="5"/>
      <c r="O174" s="5"/>
      <c r="P174" s="5"/>
      <c r="Q174" s="5"/>
    </row>
    <row r="175" spans="1:17" x14ac:dyDescent="0.35">
      <c r="A175" s="5"/>
      <c r="B175" s="5"/>
      <c r="C175" s="5"/>
      <c r="D175" s="5"/>
      <c r="E175" s="5"/>
      <c r="F175" s="5"/>
      <c r="G175" s="5"/>
      <c r="H175" s="5"/>
      <c r="I175" s="5"/>
      <c r="J175" s="5"/>
      <c r="K175" s="5"/>
      <c r="L175" s="5"/>
      <c r="M175" s="5"/>
      <c r="N175" s="5"/>
      <c r="O175" s="5"/>
      <c r="P175" s="5"/>
      <c r="Q175" s="5"/>
    </row>
    <row r="176" spans="1:17" x14ac:dyDescent="0.35">
      <c r="A176" s="5"/>
      <c r="B176" s="5"/>
      <c r="C176" s="5"/>
      <c r="D176" s="5"/>
      <c r="E176" s="5"/>
      <c r="F176" s="5"/>
      <c r="G176" s="5"/>
      <c r="H176" s="5"/>
      <c r="I176" s="5"/>
      <c r="J176" s="5"/>
      <c r="K176" s="5"/>
      <c r="L176" s="5"/>
      <c r="M176" s="5"/>
      <c r="N176" s="5"/>
      <c r="O176" s="5"/>
      <c r="P176" s="5"/>
      <c r="Q176" s="5"/>
    </row>
    <row r="177" spans="1:17" x14ac:dyDescent="0.35">
      <c r="A177" s="5"/>
      <c r="B177" s="5"/>
      <c r="C177" s="5"/>
      <c r="D177" s="5"/>
      <c r="E177" s="5"/>
      <c r="F177" s="5"/>
      <c r="G177" s="5"/>
      <c r="H177" s="5"/>
      <c r="I177" s="5"/>
      <c r="J177" s="5"/>
      <c r="K177" s="5"/>
      <c r="L177" s="5"/>
      <c r="M177" s="5"/>
      <c r="N177" s="5"/>
      <c r="O177" s="5"/>
      <c r="P177" s="5"/>
      <c r="Q177" s="5"/>
    </row>
    <row r="178" spans="1:17" x14ac:dyDescent="0.35">
      <c r="A178" s="5"/>
      <c r="B178" s="5"/>
      <c r="C178" s="5"/>
      <c r="D178" s="5"/>
      <c r="E178" s="5"/>
      <c r="F178" s="5"/>
      <c r="G178" s="5"/>
      <c r="H178" s="5"/>
      <c r="I178" s="5"/>
      <c r="J178" s="5"/>
      <c r="K178" s="5"/>
      <c r="L178" s="5"/>
      <c r="M178" s="5"/>
      <c r="N178" s="5"/>
      <c r="O178" s="5"/>
      <c r="P178" s="5"/>
      <c r="Q178" s="5"/>
    </row>
    <row r="179" spans="1:17" x14ac:dyDescent="0.35">
      <c r="A179" s="5"/>
      <c r="B179" s="5"/>
      <c r="C179" s="5"/>
      <c r="D179" s="5"/>
      <c r="E179" s="5"/>
      <c r="F179" s="5"/>
      <c r="G179" s="5"/>
      <c r="H179" s="5"/>
      <c r="I179" s="5"/>
      <c r="J179" s="5"/>
      <c r="K179" s="5"/>
      <c r="L179" s="5"/>
      <c r="M179" s="5"/>
      <c r="N179" s="5"/>
      <c r="O179" s="5"/>
      <c r="P179" s="5"/>
      <c r="Q179" s="5"/>
    </row>
    <row r="180" spans="1:17" x14ac:dyDescent="0.35">
      <c r="A180" s="5"/>
      <c r="B180" s="5"/>
      <c r="C180" s="5"/>
      <c r="D180" s="5"/>
      <c r="E180" s="5"/>
      <c r="F180" s="5"/>
      <c r="G180" s="5"/>
      <c r="H180" s="5"/>
      <c r="I180" s="5"/>
      <c r="J180" s="5"/>
      <c r="K180" s="5"/>
      <c r="L180" s="5"/>
      <c r="M180" s="5"/>
      <c r="N180" s="5"/>
      <c r="O180" s="5"/>
      <c r="P180" s="5"/>
      <c r="Q180" s="5"/>
    </row>
    <row r="181" spans="1:17" x14ac:dyDescent="0.35">
      <c r="A181" s="5"/>
      <c r="B181" s="5"/>
      <c r="C181" s="5"/>
      <c r="D181" s="5"/>
      <c r="E181" s="5"/>
      <c r="F181" s="5"/>
      <c r="G181" s="5"/>
      <c r="H181" s="5"/>
      <c r="I181" s="5"/>
      <c r="J181" s="5"/>
      <c r="K181" s="5"/>
      <c r="L181" s="5"/>
      <c r="M181" s="5"/>
      <c r="N181" s="5"/>
      <c r="O181" s="5"/>
      <c r="P181" s="5"/>
      <c r="Q181" s="5"/>
    </row>
    <row r="182" spans="1:17" x14ac:dyDescent="0.35">
      <c r="A182" s="5"/>
      <c r="B182" s="5"/>
      <c r="C182" s="5"/>
      <c r="D182" s="5"/>
      <c r="E182" s="5"/>
      <c r="F182" s="5"/>
      <c r="G182" s="5"/>
      <c r="H182" s="5"/>
      <c r="I182" s="5"/>
      <c r="J182" s="5"/>
      <c r="K182" s="5"/>
      <c r="L182" s="5"/>
      <c r="M182" s="5"/>
      <c r="N182" s="5"/>
      <c r="O182" s="5"/>
      <c r="P182" s="5"/>
      <c r="Q182" s="5"/>
    </row>
    <row r="183" spans="1:17" x14ac:dyDescent="0.35">
      <c r="A183" s="17"/>
      <c r="B183" s="17"/>
      <c r="C183" s="17"/>
      <c r="D183" s="17"/>
      <c r="E183" s="17"/>
      <c r="F183" s="17"/>
      <c r="G183" s="17"/>
      <c r="H183" s="17"/>
      <c r="I183" s="17"/>
      <c r="J183" s="17"/>
      <c r="K183" s="17"/>
      <c r="L183" s="17"/>
      <c r="M183" s="17"/>
      <c r="N183" s="17"/>
      <c r="O183" s="17"/>
      <c r="P183" s="17"/>
      <c r="Q183" s="17"/>
    </row>
    <row r="184" spans="1:17" x14ac:dyDescent="0.35">
      <c r="A184" s="17"/>
      <c r="B184" s="17"/>
      <c r="C184" s="17"/>
      <c r="D184" s="17"/>
      <c r="E184" s="17"/>
      <c r="F184" s="17"/>
      <c r="G184" s="17"/>
      <c r="H184" s="17"/>
      <c r="I184" s="17"/>
      <c r="J184" s="17"/>
      <c r="K184" s="17"/>
      <c r="L184" s="17"/>
      <c r="M184" s="17"/>
      <c r="N184" s="17"/>
      <c r="O184" s="17"/>
      <c r="P184" s="17"/>
      <c r="Q184" s="17"/>
    </row>
    <row r="185" spans="1:17" x14ac:dyDescent="0.35">
      <c r="A185" s="17"/>
      <c r="B185" s="17"/>
      <c r="C185" s="17"/>
      <c r="D185" s="17"/>
      <c r="E185" s="17"/>
      <c r="F185" s="17"/>
      <c r="G185" s="17"/>
      <c r="H185" s="17"/>
      <c r="I185" s="17"/>
      <c r="J185" s="17"/>
      <c r="K185" s="17"/>
      <c r="L185" s="17"/>
      <c r="M185" s="17"/>
      <c r="N185" s="17"/>
      <c r="O185" s="17"/>
      <c r="P185" s="17"/>
      <c r="Q185" s="17"/>
    </row>
    <row r="186" spans="1:17" x14ac:dyDescent="0.35">
      <c r="A186" s="17"/>
      <c r="B186" s="17"/>
      <c r="C186" s="17"/>
      <c r="D186" s="17"/>
      <c r="E186" s="17"/>
      <c r="F186" s="17"/>
      <c r="G186" s="17"/>
      <c r="H186" s="17"/>
      <c r="I186" s="17"/>
      <c r="J186" s="17"/>
      <c r="K186" s="17"/>
      <c r="L186" s="17"/>
      <c r="M186" s="17"/>
      <c r="N186" s="17"/>
      <c r="O186" s="17"/>
      <c r="P186" s="17"/>
      <c r="Q186" s="17"/>
    </row>
    <row r="187" spans="1:17" x14ac:dyDescent="0.35">
      <c r="A187" s="17"/>
      <c r="B187" s="17"/>
      <c r="C187" s="17"/>
      <c r="D187" s="17"/>
      <c r="E187" s="17"/>
      <c r="F187" s="17"/>
      <c r="G187" s="17"/>
      <c r="H187" s="17"/>
      <c r="I187" s="17"/>
      <c r="J187" s="17"/>
      <c r="K187" s="17"/>
      <c r="L187" s="17"/>
      <c r="M187" s="17"/>
      <c r="N187" s="17"/>
      <c r="O187" s="17"/>
      <c r="P187" s="17"/>
      <c r="Q187" s="17"/>
    </row>
    <row r="188" spans="1:17" x14ac:dyDescent="0.35">
      <c r="A188" s="17"/>
      <c r="B188" s="17"/>
      <c r="C188" s="17"/>
      <c r="D188" s="17"/>
      <c r="E188" s="17"/>
      <c r="F188" s="17"/>
      <c r="G188" s="17"/>
      <c r="H188" s="17"/>
      <c r="I188" s="17"/>
      <c r="J188" s="17"/>
      <c r="K188" s="17"/>
      <c r="L188" s="17"/>
      <c r="M188" s="17"/>
      <c r="N188" s="17"/>
      <c r="O188" s="17"/>
      <c r="P188" s="17"/>
      <c r="Q188" s="17"/>
    </row>
    <row r="189" spans="1:17" x14ac:dyDescent="0.35">
      <c r="A189" s="17"/>
      <c r="B189" s="17"/>
      <c r="C189" s="17"/>
      <c r="D189" s="17"/>
      <c r="E189" s="17"/>
      <c r="F189" s="17"/>
      <c r="G189" s="17"/>
      <c r="H189" s="17"/>
      <c r="I189" s="17"/>
      <c r="J189" s="17"/>
      <c r="K189" s="17"/>
      <c r="L189" s="17"/>
      <c r="M189" s="17"/>
      <c r="N189" s="17"/>
      <c r="O189" s="17"/>
      <c r="P189" s="17"/>
      <c r="Q189" s="17"/>
    </row>
    <row r="190" spans="1:17" x14ac:dyDescent="0.35">
      <c r="A190" s="17"/>
      <c r="B190" s="17"/>
      <c r="C190" s="17"/>
      <c r="D190" s="17"/>
      <c r="E190" s="17"/>
      <c r="F190" s="17"/>
      <c r="G190" s="17"/>
      <c r="H190" s="17"/>
      <c r="I190" s="17"/>
      <c r="J190" s="17"/>
      <c r="K190" s="17"/>
      <c r="L190" s="17"/>
      <c r="M190" s="17"/>
      <c r="N190" s="17"/>
      <c r="O190" s="17"/>
      <c r="P190" s="17"/>
      <c r="Q190" s="17"/>
    </row>
    <row r="191" spans="1:17" x14ac:dyDescent="0.35">
      <c r="A191" s="17"/>
      <c r="B191" s="17"/>
      <c r="C191" s="17"/>
      <c r="D191" s="17"/>
      <c r="E191" s="17"/>
      <c r="F191" s="17"/>
      <c r="G191" s="17"/>
      <c r="H191" s="17"/>
      <c r="I191" s="17"/>
      <c r="J191" s="17"/>
      <c r="K191" s="17"/>
      <c r="L191" s="17"/>
      <c r="M191" s="17"/>
      <c r="N191" s="17"/>
      <c r="O191" s="17"/>
      <c r="P191" s="17"/>
      <c r="Q191" s="17"/>
    </row>
    <row r="192" spans="1:17" x14ac:dyDescent="0.35">
      <c r="A192" s="17"/>
      <c r="B192" s="17"/>
      <c r="C192" s="17"/>
      <c r="D192" s="17"/>
      <c r="E192" s="17"/>
      <c r="F192" s="17"/>
      <c r="G192" s="17"/>
      <c r="H192" s="17"/>
      <c r="I192" s="17"/>
      <c r="J192" s="17"/>
      <c r="K192" s="17"/>
      <c r="L192" s="17"/>
      <c r="M192" s="17"/>
      <c r="N192" s="17"/>
      <c r="O192" s="17"/>
      <c r="P192" s="17"/>
      <c r="Q192" s="17"/>
    </row>
    <row r="193" spans="1:17" x14ac:dyDescent="0.35">
      <c r="A193" s="17"/>
      <c r="B193" s="17"/>
      <c r="C193" s="17"/>
      <c r="D193" s="17"/>
      <c r="E193" s="17"/>
      <c r="F193" s="17"/>
      <c r="G193" s="17"/>
      <c r="H193" s="17"/>
      <c r="I193" s="17"/>
      <c r="J193" s="17"/>
      <c r="K193" s="17"/>
      <c r="L193" s="17"/>
      <c r="M193" s="17"/>
      <c r="N193" s="17"/>
      <c r="O193" s="17"/>
      <c r="P193" s="17"/>
      <c r="Q193" s="17"/>
    </row>
    <row r="194" spans="1:17" x14ac:dyDescent="0.35">
      <c r="A194" s="17"/>
      <c r="B194" s="17"/>
      <c r="C194" s="17"/>
      <c r="D194" s="17"/>
      <c r="E194" s="17"/>
      <c r="F194" s="17"/>
      <c r="G194" s="17"/>
      <c r="H194" s="17"/>
      <c r="I194" s="17"/>
      <c r="J194" s="17"/>
      <c r="K194" s="17"/>
      <c r="L194" s="17"/>
      <c r="M194" s="17"/>
      <c r="N194" s="17"/>
      <c r="O194" s="17"/>
      <c r="P194" s="17"/>
      <c r="Q194" s="17"/>
    </row>
    <row r="195" spans="1:17" x14ac:dyDescent="0.35">
      <c r="A195" s="17"/>
      <c r="B195" s="17"/>
      <c r="C195" s="17"/>
      <c r="D195" s="17"/>
      <c r="E195" s="17"/>
      <c r="F195" s="17"/>
      <c r="G195" s="17"/>
      <c r="H195" s="17"/>
      <c r="I195" s="17"/>
      <c r="J195" s="17"/>
      <c r="K195" s="17"/>
      <c r="L195" s="17"/>
      <c r="M195" s="17"/>
      <c r="N195" s="17"/>
      <c r="O195" s="17"/>
      <c r="P195" s="17"/>
      <c r="Q195" s="17"/>
    </row>
    <row r="196" spans="1:17" x14ac:dyDescent="0.35">
      <c r="A196" s="17"/>
      <c r="B196" s="17"/>
      <c r="C196" s="17"/>
      <c r="D196" s="17"/>
      <c r="E196" s="17"/>
      <c r="F196" s="17"/>
      <c r="G196" s="17"/>
      <c r="H196" s="17"/>
      <c r="I196" s="17"/>
      <c r="J196" s="17"/>
      <c r="K196" s="17"/>
      <c r="L196" s="17"/>
      <c r="M196" s="17"/>
      <c r="N196" s="17"/>
      <c r="O196" s="17"/>
      <c r="P196" s="17"/>
      <c r="Q196" s="17"/>
    </row>
    <row r="197" spans="1:17" x14ac:dyDescent="0.35">
      <c r="A197" s="17"/>
      <c r="B197" s="17"/>
      <c r="C197" s="17"/>
      <c r="D197" s="17"/>
      <c r="E197" s="17"/>
      <c r="F197" s="17"/>
      <c r="G197" s="17"/>
      <c r="H197" s="17"/>
      <c r="I197" s="17"/>
      <c r="J197" s="17"/>
      <c r="K197" s="17"/>
      <c r="L197" s="17"/>
      <c r="M197" s="17"/>
      <c r="N197" s="17"/>
      <c r="O197" s="17"/>
      <c r="P197" s="17"/>
      <c r="Q197" s="17"/>
    </row>
    <row r="198" spans="1:17" x14ac:dyDescent="0.35">
      <c r="A198" s="17"/>
      <c r="B198" s="17"/>
      <c r="C198" s="17"/>
      <c r="D198" s="17"/>
      <c r="E198" s="17"/>
      <c r="F198" s="17"/>
      <c r="G198" s="17"/>
      <c r="H198" s="17"/>
      <c r="I198" s="17"/>
      <c r="J198" s="17"/>
      <c r="K198" s="17"/>
      <c r="L198" s="17"/>
      <c r="M198" s="17"/>
      <c r="N198" s="17"/>
      <c r="O198" s="17"/>
      <c r="P198" s="17"/>
      <c r="Q198" s="17"/>
    </row>
    <row r="199" spans="1:17" x14ac:dyDescent="0.35">
      <c r="A199" s="17"/>
      <c r="B199" s="17"/>
      <c r="C199" s="17"/>
      <c r="D199" s="17"/>
      <c r="E199" s="17"/>
      <c r="F199" s="17"/>
      <c r="G199" s="17"/>
      <c r="H199" s="17"/>
      <c r="I199" s="17"/>
      <c r="J199" s="17"/>
      <c r="K199" s="17"/>
      <c r="L199" s="17"/>
      <c r="M199" s="17"/>
      <c r="N199" s="17"/>
      <c r="O199" s="17"/>
      <c r="P199" s="17"/>
      <c r="Q199" s="17"/>
    </row>
    <row r="200" spans="1:17" x14ac:dyDescent="0.35">
      <c r="A200" s="17"/>
      <c r="B200" s="17"/>
      <c r="C200" s="17"/>
      <c r="D200" s="17"/>
      <c r="E200" s="17"/>
      <c r="F200" s="17"/>
      <c r="G200" s="17"/>
      <c r="H200" s="17"/>
      <c r="I200" s="17"/>
      <c r="J200" s="17"/>
      <c r="K200" s="17"/>
      <c r="L200" s="17"/>
      <c r="M200" s="17"/>
      <c r="N200" s="17"/>
      <c r="O200" s="17"/>
      <c r="P200" s="17"/>
      <c r="Q200" s="17"/>
    </row>
    <row r="201" spans="1:17" x14ac:dyDescent="0.35">
      <c r="A201" s="17"/>
      <c r="B201" s="17"/>
      <c r="C201" s="17"/>
      <c r="D201" s="17"/>
      <c r="E201" s="17"/>
      <c r="F201" s="17"/>
      <c r="G201" s="17"/>
      <c r="H201" s="17"/>
      <c r="I201" s="17"/>
      <c r="J201" s="17"/>
      <c r="K201" s="17"/>
      <c r="L201" s="17"/>
      <c r="M201" s="17"/>
      <c r="N201" s="17"/>
      <c r="O201" s="17"/>
      <c r="P201" s="17"/>
      <c r="Q201" s="17"/>
    </row>
    <row r="202" spans="1:17" x14ac:dyDescent="0.35">
      <c r="A202" s="17"/>
      <c r="B202" s="17"/>
      <c r="C202" s="17"/>
      <c r="D202" s="17"/>
      <c r="E202" s="17"/>
      <c r="F202" s="17"/>
      <c r="G202" s="17"/>
      <c r="H202" s="17"/>
      <c r="I202" s="17"/>
      <c r="J202" s="17"/>
      <c r="K202" s="17"/>
      <c r="L202" s="17"/>
      <c r="M202" s="17"/>
      <c r="N202" s="17"/>
      <c r="O202" s="17"/>
      <c r="P202" s="17"/>
      <c r="Q202" s="17"/>
    </row>
    <row r="203" spans="1:17" x14ac:dyDescent="0.35">
      <c r="A203" s="17"/>
      <c r="B203" s="17"/>
      <c r="C203" s="17"/>
      <c r="D203" s="17"/>
      <c r="E203" s="17"/>
      <c r="F203" s="17"/>
      <c r="G203" s="17"/>
      <c r="H203" s="17"/>
      <c r="I203" s="17"/>
      <c r="J203" s="17"/>
      <c r="K203" s="17"/>
      <c r="L203" s="17"/>
      <c r="M203" s="17"/>
      <c r="N203" s="17"/>
      <c r="O203" s="17"/>
      <c r="P203" s="17"/>
      <c r="Q203" s="17"/>
    </row>
    <row r="204" spans="1:17" x14ac:dyDescent="0.35">
      <c r="A204" s="17"/>
      <c r="B204" s="17"/>
      <c r="C204" s="17"/>
      <c r="D204" s="17"/>
      <c r="E204" s="17"/>
      <c r="F204" s="17"/>
      <c r="G204" s="17"/>
      <c r="H204" s="17"/>
      <c r="I204" s="17"/>
      <c r="J204" s="17"/>
      <c r="K204" s="17"/>
      <c r="L204" s="17"/>
      <c r="M204" s="17"/>
      <c r="N204" s="17"/>
      <c r="O204" s="17"/>
      <c r="P204" s="17"/>
      <c r="Q204" s="17"/>
    </row>
  </sheetData>
  <sheetProtection algorithmName="SHA-512" hashValue="V+ZVgfvuwj2yxmjV7ZMrua5qXSnnGmk2c5DgEfIY5YISHBfROFnDzNauQxE1jozg+eXC8ULVwylehPS4K7a6mg==" saltValue="kVtm1sW8IOaeF6ba9sSvWw==" spinCount="100000" sheet="1" objects="1" scenarios="1"/>
  <mergeCells count="18">
    <mergeCell ref="A23:Q23"/>
    <mergeCell ref="A27:Q27"/>
    <mergeCell ref="A80:Q80"/>
    <mergeCell ref="A127:Q127"/>
    <mergeCell ref="A169:Q169"/>
    <mergeCell ref="A94:Q94"/>
    <mergeCell ref="A4:Q4"/>
    <mergeCell ref="A7:Q7"/>
    <mergeCell ref="A14:Q14"/>
    <mergeCell ref="A18:Q18"/>
    <mergeCell ref="B8:Q8"/>
    <mergeCell ref="A9:Q9"/>
    <mergeCell ref="B10:Q10"/>
    <mergeCell ref="B13:J13"/>
    <mergeCell ref="A50:Q50"/>
    <mergeCell ref="A95:Q95"/>
    <mergeCell ref="A32:Q32"/>
    <mergeCell ref="A33:Q3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605A-1B47-4C42-BF2F-F45FB01772B7}">
  <dimension ref="A1:M33"/>
  <sheetViews>
    <sheetView topLeftCell="C1" zoomScaleNormal="100" workbookViewId="0">
      <selection activeCell="L17" sqref="L17"/>
    </sheetView>
  </sheetViews>
  <sheetFormatPr defaultRowHeight="14.5" x14ac:dyDescent="0.35"/>
  <cols>
    <col min="1" max="1" width="11.26953125" style="8" customWidth="1"/>
    <col min="2" max="2" width="18.6328125" style="8" customWidth="1"/>
    <col min="3" max="3" width="25.453125" style="8" customWidth="1"/>
    <col min="4" max="4" width="22.36328125" style="8" customWidth="1"/>
    <col min="5" max="6" width="24.453125" style="8" customWidth="1"/>
    <col min="7" max="7" width="23.7265625" style="8" customWidth="1"/>
    <col min="8" max="8" width="11.7265625" style="8" customWidth="1"/>
    <col min="9" max="9" width="25" style="8" customWidth="1"/>
    <col min="10" max="10" width="25.26953125" style="8" customWidth="1"/>
    <col min="11" max="11" width="24.1796875" style="8" customWidth="1"/>
    <col min="12" max="12" width="17.36328125" style="8" customWidth="1"/>
    <col min="13" max="13" width="16.36328125" style="8" customWidth="1"/>
    <col min="14" max="16384" width="8.7265625" style="8"/>
  </cols>
  <sheetData>
    <row r="1" spans="1:13" x14ac:dyDescent="0.35">
      <c r="A1" s="8" t="s">
        <v>6</v>
      </c>
    </row>
    <row r="2" spans="1:13" x14ac:dyDescent="0.35">
      <c r="B2" s="9" t="s">
        <v>7</v>
      </c>
      <c r="C2" s="9"/>
      <c r="D2" s="8" t="s">
        <v>12</v>
      </c>
      <c r="E2" s="10" t="s">
        <v>8</v>
      </c>
      <c r="F2" s="30">
        <f>C2*1.5</f>
        <v>0</v>
      </c>
      <c r="G2" s="30" t="str">
        <f>D2</f>
        <v>years</v>
      </c>
    </row>
    <row r="3" spans="1:13" ht="15" thickBot="1" x14ac:dyDescent="0.4">
      <c r="A3" s="11"/>
      <c r="B3" s="11"/>
      <c r="C3" s="11"/>
      <c r="E3" s="10"/>
      <c r="F3" s="10"/>
    </row>
    <row r="4" spans="1:13" x14ac:dyDescent="0.35">
      <c r="B4" s="30"/>
      <c r="C4" s="30"/>
      <c r="D4" s="37" t="str">
        <f>"Start of program to " &amp; TEXT(C2,"general") &amp; " " &amp; TEXT(D2,"general") &amp; " (100% of program length)."</f>
        <v>Start of program to 0 years (100% of program length).</v>
      </c>
      <c r="E4" s="38"/>
      <c r="F4" s="38"/>
      <c r="G4" s="38"/>
      <c r="H4" s="39" t="str">
        <f>"From " &amp; TEXT(C2,"general") &amp; " to " &amp; TEXT(F2,"general") &amp; " " &amp; TEXT(G2,"general") &amp; " (150% of program length)."</f>
        <v>From 0 to 0 years (150% of program length).</v>
      </c>
      <c r="I4" s="40"/>
      <c r="J4" s="40"/>
      <c r="K4" s="41"/>
      <c r="L4" s="42"/>
      <c r="M4" s="42"/>
    </row>
    <row r="5" spans="1:13" ht="76" customHeight="1" x14ac:dyDescent="0.35">
      <c r="A5" s="31" t="s">
        <v>14</v>
      </c>
      <c r="B5" s="31" t="str">
        <f>"Expected completion year at " &amp; TEXT(C2,"general") &amp; " " &amp; TEXT(D2, "general") &amp; " (100% of program length) after the start of the program."</f>
        <v>Expected completion year at 0 years (100% of program length) after the start of the program.</v>
      </c>
      <c r="C5" s="31" t="str">
        <f>"Year collecting data for annual report and PEP. Note this is " &amp; TEXT(F2,"general") &amp; " " &amp; TEXT(G2,"general") &amp; " (150% of program length) after the start of the program."</f>
        <v>Year collecting data for annual report and PEP. Note this is 0 years (150% of program length) after the start of the program.</v>
      </c>
      <c r="D5" s="32" t="s">
        <v>4</v>
      </c>
      <c r="E5" s="31" t="str">
        <f>"Total number of students withdrawn by " &amp; TEXT(C2,"general") &amp; " " &amp; TEXT(D2,"general") &amp; " (100% of program length)."</f>
        <v>Total number of students withdrawn by 0 years (100% of program length).</v>
      </c>
      <c r="F5" s="31" t="str">
        <f>"Total number of students terminated by " &amp; TEXT(C2,"general") &amp; " " &amp; TEXT(D2,"general") &amp; " (100% of program length)."</f>
        <v>Total number of students terminated by 0 years (100% of program length).</v>
      </c>
      <c r="G5" s="31" t="str">
        <f>"Total number of students completed at " &amp; TEXT(C2,"general") &amp; " " &amp; TEXT(D2,"general") &amp; " (100% of program length)."</f>
        <v>Total number of students completed at 0 years (100% of program length).</v>
      </c>
      <c r="H5" s="33" t="s">
        <v>5</v>
      </c>
      <c r="I5" s="31" t="str">
        <f>"Of the continuing students, number of students withdrawn between " &amp;TEXT(C2,"general") &amp; " and " &amp; TEXT(F2,"general") &amp; " " &amp; TEXT(G2,"general") &amp; " (150% of program length)."</f>
        <v>Of the continuing students, number of students withdrawn between 0 and 0 years (150% of program length).</v>
      </c>
      <c r="J5" s="31" t="str">
        <f>"Of the continuing students, number of students terminated between " &amp;TEXT(C2,"general") &amp; " and " &amp; TEXT(F2,"general") &amp; " " &amp; TEXT(G2,"general") &amp; " (150% of program length)."</f>
        <v>Of the continuing students, number of students terminated between 0 and 0 years (150% of program length).</v>
      </c>
      <c r="K5" s="34" t="str">
        <f>"Of the continuing students, total number of students completed between " &amp;TEXT(C2,"general") &amp; " and " &amp;TEXT(F2,"general") &amp; " " &amp;TEXT(G2,"general") &amp; " (150% of program length)."</f>
        <v>Of the continuing students, total number of students completed between 0 and 0 years (150% of program length).</v>
      </c>
      <c r="L5" s="35" t="s">
        <v>23</v>
      </c>
      <c r="M5" s="36" t="s">
        <v>3</v>
      </c>
    </row>
    <row r="6" spans="1:13" x14ac:dyDescent="0.35">
      <c r="A6" s="8" t="s">
        <v>0</v>
      </c>
      <c r="B6" s="8" t="s">
        <v>0</v>
      </c>
      <c r="C6" s="8" t="s">
        <v>0</v>
      </c>
      <c r="D6" s="12" t="s">
        <v>1</v>
      </c>
      <c r="E6" s="8" t="s">
        <v>25</v>
      </c>
      <c r="F6" s="8" t="s">
        <v>26</v>
      </c>
      <c r="G6" s="8" t="s">
        <v>2</v>
      </c>
      <c r="H6" s="43" t="e">
        <f>D6-E6-F6-G6</f>
        <v>#VALUE!</v>
      </c>
      <c r="I6" s="8" t="s">
        <v>25</v>
      </c>
      <c r="J6" s="8" t="s">
        <v>26</v>
      </c>
      <c r="K6" s="13" t="s">
        <v>2</v>
      </c>
      <c r="L6" s="44" t="e">
        <f>G6+K6</f>
        <v>#VALUE!</v>
      </c>
      <c r="M6" s="14" t="e">
        <f>L6/D6</f>
        <v>#VALUE!</v>
      </c>
    </row>
    <row r="7" spans="1:13" x14ac:dyDescent="0.35">
      <c r="A7" s="8" t="s">
        <v>0</v>
      </c>
      <c r="B7" s="8" t="s">
        <v>0</v>
      </c>
      <c r="C7" s="8" t="s">
        <v>0</v>
      </c>
      <c r="D7" s="12" t="s">
        <v>1</v>
      </c>
      <c r="E7" s="8" t="s">
        <v>25</v>
      </c>
      <c r="F7" s="8" t="s">
        <v>26</v>
      </c>
      <c r="G7" s="8" t="s">
        <v>2</v>
      </c>
      <c r="H7" s="43" t="e">
        <f t="shared" ref="H7:H32" si="0">D7-E7-F7-G7</f>
        <v>#VALUE!</v>
      </c>
      <c r="I7" s="8" t="s">
        <v>25</v>
      </c>
      <c r="J7" s="8" t="s">
        <v>26</v>
      </c>
      <c r="K7" s="13" t="s">
        <v>2</v>
      </c>
      <c r="L7" s="44" t="e">
        <f t="shared" ref="L7:L33" si="1">G7+K7</f>
        <v>#VALUE!</v>
      </c>
      <c r="M7" s="14" t="e">
        <f t="shared" ref="M7:M33" si="2">L7/D7</f>
        <v>#VALUE!</v>
      </c>
    </row>
    <row r="8" spans="1:13" x14ac:dyDescent="0.35">
      <c r="A8" s="8" t="s">
        <v>0</v>
      </c>
      <c r="B8" s="8" t="s">
        <v>0</v>
      </c>
      <c r="C8" s="8" t="s">
        <v>0</v>
      </c>
      <c r="D8" s="12" t="s">
        <v>1</v>
      </c>
      <c r="E8" s="8" t="s">
        <v>25</v>
      </c>
      <c r="F8" s="8" t="s">
        <v>26</v>
      </c>
      <c r="G8" s="8" t="s">
        <v>2</v>
      </c>
      <c r="H8" s="43" t="e">
        <f t="shared" si="0"/>
        <v>#VALUE!</v>
      </c>
      <c r="I8" s="8" t="s">
        <v>25</v>
      </c>
      <c r="J8" s="8" t="s">
        <v>26</v>
      </c>
      <c r="K8" s="13" t="s">
        <v>2</v>
      </c>
      <c r="L8" s="44" t="e">
        <f t="shared" si="1"/>
        <v>#VALUE!</v>
      </c>
      <c r="M8" s="14" t="e">
        <f t="shared" si="2"/>
        <v>#VALUE!</v>
      </c>
    </row>
    <row r="9" spans="1:13" x14ac:dyDescent="0.35">
      <c r="A9" s="8" t="s">
        <v>0</v>
      </c>
      <c r="B9" s="8" t="s">
        <v>0</v>
      </c>
      <c r="C9" s="8" t="s">
        <v>0</v>
      </c>
      <c r="D9" s="12" t="s">
        <v>1</v>
      </c>
      <c r="E9" s="8" t="s">
        <v>25</v>
      </c>
      <c r="F9" s="8" t="s">
        <v>26</v>
      </c>
      <c r="G9" s="8" t="s">
        <v>2</v>
      </c>
      <c r="H9" s="43" t="e">
        <f t="shared" si="0"/>
        <v>#VALUE!</v>
      </c>
      <c r="I9" s="8" t="s">
        <v>25</v>
      </c>
      <c r="J9" s="8" t="s">
        <v>26</v>
      </c>
      <c r="K9" s="13" t="s">
        <v>2</v>
      </c>
      <c r="L9" s="44" t="e">
        <f t="shared" si="1"/>
        <v>#VALUE!</v>
      </c>
      <c r="M9" s="14" t="e">
        <f t="shared" si="2"/>
        <v>#VALUE!</v>
      </c>
    </row>
    <row r="10" spans="1:13" x14ac:dyDescent="0.35">
      <c r="A10" s="8" t="s">
        <v>0</v>
      </c>
      <c r="B10" s="8" t="s">
        <v>0</v>
      </c>
      <c r="C10" s="8" t="s">
        <v>0</v>
      </c>
      <c r="D10" s="12" t="s">
        <v>1</v>
      </c>
      <c r="E10" s="8" t="s">
        <v>25</v>
      </c>
      <c r="F10" s="8" t="s">
        <v>26</v>
      </c>
      <c r="G10" s="8" t="s">
        <v>2</v>
      </c>
      <c r="H10" s="43" t="e">
        <f t="shared" si="0"/>
        <v>#VALUE!</v>
      </c>
      <c r="I10" s="8" t="s">
        <v>25</v>
      </c>
      <c r="J10" s="8" t="s">
        <v>26</v>
      </c>
      <c r="K10" s="13" t="s">
        <v>2</v>
      </c>
      <c r="L10" s="44" t="e">
        <f t="shared" si="1"/>
        <v>#VALUE!</v>
      </c>
      <c r="M10" s="14" t="e">
        <f t="shared" si="2"/>
        <v>#VALUE!</v>
      </c>
    </row>
    <row r="11" spans="1:13" x14ac:dyDescent="0.35">
      <c r="A11" s="8" t="s">
        <v>0</v>
      </c>
      <c r="B11" s="8" t="s">
        <v>0</v>
      </c>
      <c r="C11" s="8" t="s">
        <v>0</v>
      </c>
      <c r="D11" s="12" t="s">
        <v>1</v>
      </c>
      <c r="E11" s="8" t="s">
        <v>25</v>
      </c>
      <c r="F11" s="8" t="s">
        <v>26</v>
      </c>
      <c r="G11" s="8" t="s">
        <v>2</v>
      </c>
      <c r="H11" s="43" t="e">
        <f t="shared" si="0"/>
        <v>#VALUE!</v>
      </c>
      <c r="I11" s="8" t="s">
        <v>25</v>
      </c>
      <c r="J11" s="8" t="s">
        <v>26</v>
      </c>
      <c r="K11" s="13" t="s">
        <v>2</v>
      </c>
      <c r="L11" s="44" t="e">
        <f t="shared" si="1"/>
        <v>#VALUE!</v>
      </c>
      <c r="M11" s="14" t="e">
        <f t="shared" si="2"/>
        <v>#VALUE!</v>
      </c>
    </row>
    <row r="12" spans="1:13" x14ac:dyDescent="0.35">
      <c r="A12" s="8" t="s">
        <v>0</v>
      </c>
      <c r="B12" s="8" t="s">
        <v>0</v>
      </c>
      <c r="C12" s="8" t="s">
        <v>0</v>
      </c>
      <c r="D12" s="12" t="s">
        <v>1</v>
      </c>
      <c r="E12" s="8" t="s">
        <v>25</v>
      </c>
      <c r="F12" s="8" t="s">
        <v>26</v>
      </c>
      <c r="G12" s="8" t="s">
        <v>2</v>
      </c>
      <c r="H12" s="43" t="e">
        <f t="shared" si="0"/>
        <v>#VALUE!</v>
      </c>
      <c r="I12" s="8" t="s">
        <v>25</v>
      </c>
      <c r="J12" s="8" t="s">
        <v>26</v>
      </c>
      <c r="K12" s="13" t="s">
        <v>2</v>
      </c>
      <c r="L12" s="44" t="e">
        <f t="shared" si="1"/>
        <v>#VALUE!</v>
      </c>
      <c r="M12" s="14" t="e">
        <f t="shared" si="2"/>
        <v>#VALUE!</v>
      </c>
    </row>
    <row r="13" spans="1:13" x14ac:dyDescent="0.35">
      <c r="A13" s="8" t="s">
        <v>0</v>
      </c>
      <c r="B13" s="8" t="s">
        <v>0</v>
      </c>
      <c r="C13" s="8" t="s">
        <v>0</v>
      </c>
      <c r="D13" s="12" t="s">
        <v>1</v>
      </c>
      <c r="E13" s="8" t="s">
        <v>25</v>
      </c>
      <c r="F13" s="8" t="s">
        <v>26</v>
      </c>
      <c r="G13" s="8" t="s">
        <v>2</v>
      </c>
      <c r="H13" s="43" t="e">
        <f t="shared" si="0"/>
        <v>#VALUE!</v>
      </c>
      <c r="I13" s="8" t="s">
        <v>25</v>
      </c>
      <c r="J13" s="8" t="s">
        <v>26</v>
      </c>
      <c r="K13" s="13" t="s">
        <v>2</v>
      </c>
      <c r="L13" s="44" t="e">
        <f t="shared" si="1"/>
        <v>#VALUE!</v>
      </c>
      <c r="M13" s="14" t="e">
        <f t="shared" si="2"/>
        <v>#VALUE!</v>
      </c>
    </row>
    <row r="14" spans="1:13" x14ac:dyDescent="0.35">
      <c r="A14" s="8" t="s">
        <v>0</v>
      </c>
      <c r="B14" s="8" t="s">
        <v>0</v>
      </c>
      <c r="C14" s="8" t="s">
        <v>0</v>
      </c>
      <c r="D14" s="12" t="s">
        <v>1</v>
      </c>
      <c r="E14" s="8" t="s">
        <v>25</v>
      </c>
      <c r="F14" s="8" t="s">
        <v>26</v>
      </c>
      <c r="G14" s="8" t="s">
        <v>2</v>
      </c>
      <c r="H14" s="43" t="e">
        <f t="shared" si="0"/>
        <v>#VALUE!</v>
      </c>
      <c r="I14" s="8" t="s">
        <v>25</v>
      </c>
      <c r="J14" s="8" t="s">
        <v>26</v>
      </c>
      <c r="K14" s="13" t="s">
        <v>2</v>
      </c>
      <c r="L14" s="44" t="e">
        <f t="shared" si="1"/>
        <v>#VALUE!</v>
      </c>
      <c r="M14" s="14" t="e">
        <f t="shared" si="2"/>
        <v>#VALUE!</v>
      </c>
    </row>
    <row r="15" spans="1:13" x14ac:dyDescent="0.35">
      <c r="A15" s="8" t="s">
        <v>0</v>
      </c>
      <c r="B15" s="8" t="s">
        <v>0</v>
      </c>
      <c r="C15" s="8" t="s">
        <v>0</v>
      </c>
      <c r="D15" s="12" t="s">
        <v>1</v>
      </c>
      <c r="E15" s="8" t="s">
        <v>25</v>
      </c>
      <c r="F15" s="8" t="s">
        <v>26</v>
      </c>
      <c r="G15" s="8" t="s">
        <v>2</v>
      </c>
      <c r="H15" s="43" t="e">
        <f t="shared" si="0"/>
        <v>#VALUE!</v>
      </c>
      <c r="I15" s="8" t="s">
        <v>25</v>
      </c>
      <c r="J15" s="8" t="s">
        <v>26</v>
      </c>
      <c r="K15" s="13" t="s">
        <v>2</v>
      </c>
      <c r="L15" s="44" t="e">
        <f t="shared" si="1"/>
        <v>#VALUE!</v>
      </c>
      <c r="M15" s="14" t="e">
        <f t="shared" si="2"/>
        <v>#VALUE!</v>
      </c>
    </row>
    <row r="16" spans="1:13" x14ac:dyDescent="0.35">
      <c r="A16" s="8" t="s">
        <v>0</v>
      </c>
      <c r="B16" s="8" t="s">
        <v>0</v>
      </c>
      <c r="C16" s="8" t="s">
        <v>0</v>
      </c>
      <c r="D16" s="12" t="s">
        <v>1</v>
      </c>
      <c r="E16" s="8" t="s">
        <v>25</v>
      </c>
      <c r="F16" s="8" t="s">
        <v>26</v>
      </c>
      <c r="G16" s="8" t="s">
        <v>2</v>
      </c>
      <c r="H16" s="43" t="e">
        <f t="shared" si="0"/>
        <v>#VALUE!</v>
      </c>
      <c r="I16" s="8" t="s">
        <v>25</v>
      </c>
      <c r="J16" s="8" t="s">
        <v>26</v>
      </c>
      <c r="K16" s="13" t="s">
        <v>2</v>
      </c>
      <c r="L16" s="44" t="e">
        <f t="shared" si="1"/>
        <v>#VALUE!</v>
      </c>
      <c r="M16" s="14" t="e">
        <f t="shared" si="2"/>
        <v>#VALUE!</v>
      </c>
    </row>
    <row r="17" spans="1:13" x14ac:dyDescent="0.35">
      <c r="A17" s="8" t="s">
        <v>0</v>
      </c>
      <c r="B17" s="8" t="s">
        <v>0</v>
      </c>
      <c r="C17" s="8" t="s">
        <v>0</v>
      </c>
      <c r="D17" s="12" t="s">
        <v>1</v>
      </c>
      <c r="E17" s="8" t="s">
        <v>25</v>
      </c>
      <c r="F17" s="8" t="s">
        <v>26</v>
      </c>
      <c r="G17" s="8" t="s">
        <v>2</v>
      </c>
      <c r="H17" s="43" t="e">
        <f t="shared" si="0"/>
        <v>#VALUE!</v>
      </c>
      <c r="I17" s="8" t="s">
        <v>25</v>
      </c>
      <c r="J17" s="8" t="s">
        <v>26</v>
      </c>
      <c r="K17" s="13" t="s">
        <v>2</v>
      </c>
      <c r="L17" s="44" t="e">
        <f t="shared" si="1"/>
        <v>#VALUE!</v>
      </c>
      <c r="M17" s="14" t="e">
        <f t="shared" si="2"/>
        <v>#VALUE!</v>
      </c>
    </row>
    <row r="18" spans="1:13" x14ac:dyDescent="0.35">
      <c r="A18" s="8" t="s">
        <v>0</v>
      </c>
      <c r="B18" s="8" t="s">
        <v>0</v>
      </c>
      <c r="C18" s="8" t="s">
        <v>0</v>
      </c>
      <c r="D18" s="12" t="s">
        <v>1</v>
      </c>
      <c r="E18" s="8" t="s">
        <v>25</v>
      </c>
      <c r="F18" s="8" t="s">
        <v>26</v>
      </c>
      <c r="G18" s="8" t="s">
        <v>2</v>
      </c>
      <c r="H18" s="43" t="e">
        <f t="shared" si="0"/>
        <v>#VALUE!</v>
      </c>
      <c r="I18" s="8" t="s">
        <v>25</v>
      </c>
      <c r="J18" s="8" t="s">
        <v>26</v>
      </c>
      <c r="K18" s="13" t="s">
        <v>2</v>
      </c>
      <c r="L18" s="44" t="e">
        <f t="shared" si="1"/>
        <v>#VALUE!</v>
      </c>
      <c r="M18" s="14" t="e">
        <f t="shared" si="2"/>
        <v>#VALUE!</v>
      </c>
    </row>
    <row r="19" spans="1:13" x14ac:dyDescent="0.35">
      <c r="A19" s="8" t="s">
        <v>0</v>
      </c>
      <c r="B19" s="8" t="s">
        <v>0</v>
      </c>
      <c r="C19" s="8" t="s">
        <v>0</v>
      </c>
      <c r="D19" s="12" t="s">
        <v>1</v>
      </c>
      <c r="E19" s="8" t="s">
        <v>25</v>
      </c>
      <c r="F19" s="8" t="s">
        <v>26</v>
      </c>
      <c r="G19" s="8" t="s">
        <v>2</v>
      </c>
      <c r="H19" s="43" t="e">
        <f t="shared" si="0"/>
        <v>#VALUE!</v>
      </c>
      <c r="I19" s="8" t="s">
        <v>25</v>
      </c>
      <c r="J19" s="8" t="s">
        <v>26</v>
      </c>
      <c r="K19" s="13" t="s">
        <v>2</v>
      </c>
      <c r="L19" s="44" t="e">
        <f t="shared" si="1"/>
        <v>#VALUE!</v>
      </c>
      <c r="M19" s="14" t="e">
        <f t="shared" si="2"/>
        <v>#VALUE!</v>
      </c>
    </row>
    <row r="20" spans="1:13" x14ac:dyDescent="0.35">
      <c r="A20" s="8" t="s">
        <v>0</v>
      </c>
      <c r="B20" s="8" t="s">
        <v>0</v>
      </c>
      <c r="C20" s="8" t="s">
        <v>0</v>
      </c>
      <c r="D20" s="12" t="s">
        <v>1</v>
      </c>
      <c r="E20" s="8" t="s">
        <v>25</v>
      </c>
      <c r="F20" s="8" t="s">
        <v>26</v>
      </c>
      <c r="G20" s="8" t="s">
        <v>2</v>
      </c>
      <c r="H20" s="43" t="e">
        <f t="shared" si="0"/>
        <v>#VALUE!</v>
      </c>
      <c r="I20" s="8" t="s">
        <v>25</v>
      </c>
      <c r="J20" s="8" t="s">
        <v>26</v>
      </c>
      <c r="K20" s="13" t="s">
        <v>2</v>
      </c>
      <c r="L20" s="44" t="e">
        <f t="shared" si="1"/>
        <v>#VALUE!</v>
      </c>
      <c r="M20" s="14" t="e">
        <f t="shared" si="2"/>
        <v>#VALUE!</v>
      </c>
    </row>
    <row r="21" spans="1:13" x14ac:dyDescent="0.35">
      <c r="A21" s="8" t="s">
        <v>0</v>
      </c>
      <c r="B21" s="8" t="s">
        <v>0</v>
      </c>
      <c r="C21" s="8" t="s">
        <v>0</v>
      </c>
      <c r="D21" s="12" t="s">
        <v>1</v>
      </c>
      <c r="E21" s="8" t="s">
        <v>25</v>
      </c>
      <c r="F21" s="8" t="s">
        <v>26</v>
      </c>
      <c r="G21" s="8" t="s">
        <v>2</v>
      </c>
      <c r="H21" s="43" t="e">
        <f t="shared" si="0"/>
        <v>#VALUE!</v>
      </c>
      <c r="I21" s="8" t="s">
        <v>25</v>
      </c>
      <c r="J21" s="8" t="s">
        <v>26</v>
      </c>
      <c r="K21" s="13" t="s">
        <v>2</v>
      </c>
      <c r="L21" s="44" t="e">
        <f t="shared" si="1"/>
        <v>#VALUE!</v>
      </c>
      <c r="M21" s="14" t="e">
        <f t="shared" si="2"/>
        <v>#VALUE!</v>
      </c>
    </row>
    <row r="22" spans="1:13" x14ac:dyDescent="0.35">
      <c r="A22" s="8" t="s">
        <v>0</v>
      </c>
      <c r="B22" s="8" t="s">
        <v>0</v>
      </c>
      <c r="C22" s="8" t="s">
        <v>0</v>
      </c>
      <c r="D22" s="12" t="s">
        <v>1</v>
      </c>
      <c r="E22" s="8" t="s">
        <v>25</v>
      </c>
      <c r="F22" s="8" t="s">
        <v>26</v>
      </c>
      <c r="G22" s="8" t="s">
        <v>2</v>
      </c>
      <c r="H22" s="43" t="e">
        <f t="shared" si="0"/>
        <v>#VALUE!</v>
      </c>
      <c r="I22" s="8" t="s">
        <v>25</v>
      </c>
      <c r="J22" s="8" t="s">
        <v>26</v>
      </c>
      <c r="K22" s="13" t="s">
        <v>2</v>
      </c>
      <c r="L22" s="44" t="e">
        <f t="shared" si="1"/>
        <v>#VALUE!</v>
      </c>
      <c r="M22" s="14" t="e">
        <f t="shared" si="2"/>
        <v>#VALUE!</v>
      </c>
    </row>
    <row r="23" spans="1:13" x14ac:dyDescent="0.35">
      <c r="A23" s="8" t="s">
        <v>0</v>
      </c>
      <c r="B23" s="8" t="s">
        <v>0</v>
      </c>
      <c r="C23" s="8" t="s">
        <v>0</v>
      </c>
      <c r="D23" s="12" t="s">
        <v>1</v>
      </c>
      <c r="E23" s="8" t="s">
        <v>25</v>
      </c>
      <c r="F23" s="8" t="s">
        <v>26</v>
      </c>
      <c r="G23" s="8" t="s">
        <v>2</v>
      </c>
      <c r="H23" s="43" t="e">
        <f t="shared" si="0"/>
        <v>#VALUE!</v>
      </c>
      <c r="I23" s="8" t="s">
        <v>25</v>
      </c>
      <c r="J23" s="8" t="s">
        <v>26</v>
      </c>
      <c r="K23" s="13" t="s">
        <v>2</v>
      </c>
      <c r="L23" s="44" t="e">
        <f t="shared" si="1"/>
        <v>#VALUE!</v>
      </c>
      <c r="M23" s="14" t="e">
        <f t="shared" si="2"/>
        <v>#VALUE!</v>
      </c>
    </row>
    <row r="24" spans="1:13" x14ac:dyDescent="0.35">
      <c r="A24" s="8" t="s">
        <v>0</v>
      </c>
      <c r="B24" s="8" t="s">
        <v>0</v>
      </c>
      <c r="C24" s="8" t="s">
        <v>0</v>
      </c>
      <c r="D24" s="12" t="s">
        <v>1</v>
      </c>
      <c r="E24" s="8" t="s">
        <v>25</v>
      </c>
      <c r="F24" s="8" t="s">
        <v>26</v>
      </c>
      <c r="G24" s="8" t="s">
        <v>2</v>
      </c>
      <c r="H24" s="43" t="e">
        <f t="shared" si="0"/>
        <v>#VALUE!</v>
      </c>
      <c r="I24" s="8" t="s">
        <v>25</v>
      </c>
      <c r="J24" s="8" t="s">
        <v>26</v>
      </c>
      <c r="K24" s="13" t="s">
        <v>2</v>
      </c>
      <c r="L24" s="44" t="e">
        <f t="shared" si="1"/>
        <v>#VALUE!</v>
      </c>
      <c r="M24" s="14" t="e">
        <f t="shared" si="2"/>
        <v>#VALUE!</v>
      </c>
    </row>
    <row r="25" spans="1:13" x14ac:dyDescent="0.35">
      <c r="A25" s="8" t="s">
        <v>0</v>
      </c>
      <c r="B25" s="8" t="s">
        <v>0</v>
      </c>
      <c r="C25" s="8" t="s">
        <v>0</v>
      </c>
      <c r="D25" s="12" t="s">
        <v>1</v>
      </c>
      <c r="E25" s="8" t="s">
        <v>25</v>
      </c>
      <c r="F25" s="8" t="s">
        <v>26</v>
      </c>
      <c r="G25" s="8" t="s">
        <v>2</v>
      </c>
      <c r="H25" s="43" t="e">
        <f t="shared" si="0"/>
        <v>#VALUE!</v>
      </c>
      <c r="I25" s="8" t="s">
        <v>25</v>
      </c>
      <c r="J25" s="8" t="s">
        <v>26</v>
      </c>
      <c r="K25" s="13" t="s">
        <v>2</v>
      </c>
      <c r="L25" s="44" t="e">
        <f t="shared" si="1"/>
        <v>#VALUE!</v>
      </c>
      <c r="M25" s="14" t="e">
        <f t="shared" si="2"/>
        <v>#VALUE!</v>
      </c>
    </row>
    <row r="26" spans="1:13" x14ac:dyDescent="0.35">
      <c r="A26" s="8" t="s">
        <v>0</v>
      </c>
      <c r="B26" s="8" t="s">
        <v>0</v>
      </c>
      <c r="C26" s="8" t="s">
        <v>0</v>
      </c>
      <c r="D26" s="12" t="s">
        <v>1</v>
      </c>
      <c r="E26" s="8" t="s">
        <v>25</v>
      </c>
      <c r="F26" s="8" t="s">
        <v>26</v>
      </c>
      <c r="G26" s="8" t="s">
        <v>2</v>
      </c>
      <c r="H26" s="43" t="e">
        <f t="shared" si="0"/>
        <v>#VALUE!</v>
      </c>
      <c r="I26" s="8" t="s">
        <v>25</v>
      </c>
      <c r="J26" s="8" t="s">
        <v>26</v>
      </c>
      <c r="K26" s="13" t="s">
        <v>2</v>
      </c>
      <c r="L26" s="44" t="e">
        <f t="shared" si="1"/>
        <v>#VALUE!</v>
      </c>
      <c r="M26" s="14" t="e">
        <f t="shared" si="2"/>
        <v>#VALUE!</v>
      </c>
    </row>
    <row r="27" spans="1:13" x14ac:dyDescent="0.35">
      <c r="A27" s="8" t="s">
        <v>0</v>
      </c>
      <c r="B27" s="8" t="s">
        <v>0</v>
      </c>
      <c r="C27" s="8" t="s">
        <v>0</v>
      </c>
      <c r="D27" s="12" t="s">
        <v>1</v>
      </c>
      <c r="E27" s="8" t="s">
        <v>25</v>
      </c>
      <c r="F27" s="8" t="s">
        <v>26</v>
      </c>
      <c r="G27" s="8" t="s">
        <v>2</v>
      </c>
      <c r="H27" s="43" t="e">
        <f t="shared" si="0"/>
        <v>#VALUE!</v>
      </c>
      <c r="I27" s="8" t="s">
        <v>25</v>
      </c>
      <c r="J27" s="8" t="s">
        <v>26</v>
      </c>
      <c r="K27" s="13" t="s">
        <v>2</v>
      </c>
      <c r="L27" s="44" t="e">
        <f t="shared" si="1"/>
        <v>#VALUE!</v>
      </c>
      <c r="M27" s="14" t="e">
        <f t="shared" si="2"/>
        <v>#VALUE!</v>
      </c>
    </row>
    <row r="28" spans="1:13" x14ac:dyDescent="0.35">
      <c r="A28" s="8" t="s">
        <v>0</v>
      </c>
      <c r="B28" s="8" t="s">
        <v>0</v>
      </c>
      <c r="C28" s="8" t="s">
        <v>0</v>
      </c>
      <c r="D28" s="12" t="s">
        <v>1</v>
      </c>
      <c r="E28" s="8" t="s">
        <v>25</v>
      </c>
      <c r="F28" s="8" t="s">
        <v>26</v>
      </c>
      <c r="G28" s="8" t="s">
        <v>2</v>
      </c>
      <c r="H28" s="43" t="e">
        <f t="shared" si="0"/>
        <v>#VALUE!</v>
      </c>
      <c r="I28" s="8" t="s">
        <v>25</v>
      </c>
      <c r="J28" s="8" t="s">
        <v>26</v>
      </c>
      <c r="K28" s="13" t="s">
        <v>2</v>
      </c>
      <c r="L28" s="44" t="e">
        <f t="shared" si="1"/>
        <v>#VALUE!</v>
      </c>
      <c r="M28" s="14" t="e">
        <f t="shared" si="2"/>
        <v>#VALUE!</v>
      </c>
    </row>
    <row r="29" spans="1:13" x14ac:dyDescent="0.35">
      <c r="A29" s="8" t="s">
        <v>0</v>
      </c>
      <c r="B29" s="8" t="s">
        <v>0</v>
      </c>
      <c r="C29" s="8" t="s">
        <v>0</v>
      </c>
      <c r="D29" s="12" t="s">
        <v>1</v>
      </c>
      <c r="E29" s="8" t="s">
        <v>25</v>
      </c>
      <c r="F29" s="8" t="s">
        <v>26</v>
      </c>
      <c r="G29" s="8" t="s">
        <v>2</v>
      </c>
      <c r="H29" s="43" t="e">
        <f t="shared" si="0"/>
        <v>#VALUE!</v>
      </c>
      <c r="I29" s="8" t="s">
        <v>25</v>
      </c>
      <c r="J29" s="8" t="s">
        <v>26</v>
      </c>
      <c r="K29" s="13" t="s">
        <v>2</v>
      </c>
      <c r="L29" s="44" t="e">
        <f t="shared" si="1"/>
        <v>#VALUE!</v>
      </c>
      <c r="M29" s="14" t="e">
        <f t="shared" si="2"/>
        <v>#VALUE!</v>
      </c>
    </row>
    <row r="30" spans="1:13" x14ac:dyDescent="0.35">
      <c r="A30" s="8" t="s">
        <v>0</v>
      </c>
      <c r="B30" s="8" t="s">
        <v>0</v>
      </c>
      <c r="C30" s="8" t="s">
        <v>0</v>
      </c>
      <c r="D30" s="12" t="s">
        <v>1</v>
      </c>
      <c r="E30" s="8" t="s">
        <v>25</v>
      </c>
      <c r="F30" s="8" t="s">
        <v>26</v>
      </c>
      <c r="G30" s="8" t="s">
        <v>2</v>
      </c>
      <c r="H30" s="43" t="e">
        <f t="shared" si="0"/>
        <v>#VALUE!</v>
      </c>
      <c r="I30" s="8" t="s">
        <v>25</v>
      </c>
      <c r="J30" s="8" t="s">
        <v>26</v>
      </c>
      <c r="K30" s="13" t="s">
        <v>2</v>
      </c>
      <c r="L30" s="44" t="e">
        <f t="shared" si="1"/>
        <v>#VALUE!</v>
      </c>
      <c r="M30" s="14" t="e">
        <f t="shared" si="2"/>
        <v>#VALUE!</v>
      </c>
    </row>
    <row r="31" spans="1:13" x14ac:dyDescent="0.35">
      <c r="A31" s="8" t="s">
        <v>0</v>
      </c>
      <c r="B31" s="8" t="s">
        <v>0</v>
      </c>
      <c r="C31" s="8" t="s">
        <v>0</v>
      </c>
      <c r="D31" s="12" t="s">
        <v>1</v>
      </c>
      <c r="E31" s="8" t="s">
        <v>25</v>
      </c>
      <c r="F31" s="8" t="s">
        <v>26</v>
      </c>
      <c r="G31" s="8" t="s">
        <v>2</v>
      </c>
      <c r="H31" s="43" t="e">
        <f t="shared" si="0"/>
        <v>#VALUE!</v>
      </c>
      <c r="I31" s="8" t="s">
        <v>25</v>
      </c>
      <c r="J31" s="8" t="s">
        <v>26</v>
      </c>
      <c r="K31" s="13" t="s">
        <v>2</v>
      </c>
      <c r="L31" s="44" t="e">
        <f t="shared" si="1"/>
        <v>#VALUE!</v>
      </c>
      <c r="M31" s="14" t="e">
        <f t="shared" si="2"/>
        <v>#VALUE!</v>
      </c>
    </row>
    <row r="32" spans="1:13" x14ac:dyDescent="0.35">
      <c r="A32" s="8" t="s">
        <v>0</v>
      </c>
      <c r="B32" s="8" t="s">
        <v>0</v>
      </c>
      <c r="C32" s="8" t="s">
        <v>0</v>
      </c>
      <c r="D32" s="12" t="s">
        <v>1</v>
      </c>
      <c r="E32" s="8" t="s">
        <v>25</v>
      </c>
      <c r="F32" s="8" t="s">
        <v>26</v>
      </c>
      <c r="G32" s="8" t="s">
        <v>2</v>
      </c>
      <c r="H32" s="43" t="e">
        <f t="shared" si="0"/>
        <v>#VALUE!</v>
      </c>
      <c r="I32" s="8" t="s">
        <v>25</v>
      </c>
      <c r="J32" s="8" t="s">
        <v>26</v>
      </c>
      <c r="K32" s="13" t="s">
        <v>2</v>
      </c>
      <c r="L32" s="44" t="e">
        <f t="shared" si="1"/>
        <v>#VALUE!</v>
      </c>
      <c r="M32" s="14" t="e">
        <f t="shared" si="2"/>
        <v>#VALUE!</v>
      </c>
    </row>
    <row r="33" spans="1:13" x14ac:dyDescent="0.35">
      <c r="A33" s="8" t="s">
        <v>0</v>
      </c>
      <c r="B33" s="8" t="s">
        <v>0</v>
      </c>
      <c r="C33" s="8" t="s">
        <v>0</v>
      </c>
      <c r="D33" s="12" t="s">
        <v>1</v>
      </c>
      <c r="E33" s="8" t="s">
        <v>25</v>
      </c>
      <c r="F33" s="8" t="s">
        <v>26</v>
      </c>
      <c r="G33" s="8" t="s">
        <v>2</v>
      </c>
      <c r="H33" s="43" t="e">
        <f>D33-E33-F33-G33</f>
        <v>#VALUE!</v>
      </c>
      <c r="I33" s="8" t="s">
        <v>25</v>
      </c>
      <c r="J33" s="8" t="s">
        <v>26</v>
      </c>
      <c r="K33" s="13" t="s">
        <v>2</v>
      </c>
      <c r="L33" s="44" t="e">
        <f t="shared" si="1"/>
        <v>#VALUE!</v>
      </c>
      <c r="M33" s="14" t="e">
        <f t="shared" si="2"/>
        <v>#VALUE!</v>
      </c>
    </row>
  </sheetData>
  <sheetProtection algorithmName="SHA-512" hashValue="QCt8dOC6S1NU7MC8UiaAzqE0LJssEMIWMRmcsuQkWMq+jIzpGO8jP8CmH2Dlj1xi/IFS7RWS4AyZCsU+ZAz6bA==" saltValue="4QXRr9XX6vuvjuhM9c5mOQ==" spinCount="100000" sheet="1" insertRows="0" pivotTables="0"/>
  <mergeCells count="2">
    <mergeCell ref="D4:G4"/>
    <mergeCell ref="H4:K4"/>
  </mergeCells>
  <dataValidations count="1">
    <dataValidation type="list" allowBlank="1" showInputMessage="1" showErrorMessage="1" sqref="D2" xr:uid="{ED526309-7486-47A8-8B2E-6BE7AA685053}">
      <formula1>"years, months, weeks"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A062-8940-41E2-A8D4-7E7B667408AD}">
  <dimension ref="A1:M33"/>
  <sheetViews>
    <sheetView tabSelected="1" topLeftCell="C4" zoomScaleNormal="100" workbookViewId="0">
      <selection activeCell="L6" sqref="L6:M33"/>
    </sheetView>
  </sheetViews>
  <sheetFormatPr defaultRowHeight="14.5" x14ac:dyDescent="0.35"/>
  <cols>
    <col min="1" max="1" width="11.26953125" style="8" customWidth="1"/>
    <col min="2" max="2" width="18.6328125" style="8" customWidth="1"/>
    <col min="3" max="3" width="25.453125" style="8" customWidth="1"/>
    <col min="4" max="4" width="22.36328125" style="8" customWidth="1"/>
    <col min="5" max="6" width="24.453125" style="8" customWidth="1"/>
    <col min="7" max="7" width="23.7265625" style="8" customWidth="1"/>
    <col min="8" max="8" width="11.7265625" style="8" customWidth="1"/>
    <col min="9" max="9" width="25" style="8" customWidth="1"/>
    <col min="10" max="10" width="25.26953125" style="8" customWidth="1"/>
    <col min="11" max="11" width="24.1796875" style="8" customWidth="1"/>
    <col min="12" max="12" width="17.36328125" style="8" customWidth="1"/>
    <col min="13" max="13" width="16.36328125" style="8" customWidth="1"/>
    <col min="14" max="16384" width="8.7265625" style="8"/>
  </cols>
  <sheetData>
    <row r="1" spans="1:13" x14ac:dyDescent="0.35">
      <c r="A1" s="8" t="s">
        <v>6</v>
      </c>
    </row>
    <row r="2" spans="1:13" x14ac:dyDescent="0.35">
      <c r="B2" s="9" t="s">
        <v>7</v>
      </c>
      <c r="C2" s="9"/>
      <c r="D2" s="8" t="s">
        <v>12</v>
      </c>
      <c r="E2" s="29" t="s">
        <v>8</v>
      </c>
      <c r="F2" s="30">
        <f>C2*1.5</f>
        <v>0</v>
      </c>
      <c r="G2" s="30" t="str">
        <f>D2</f>
        <v>years</v>
      </c>
    </row>
    <row r="3" spans="1:13" ht="15" thickBot="1" x14ac:dyDescent="0.4">
      <c r="A3" s="11"/>
      <c r="B3" s="11"/>
      <c r="C3" s="11"/>
      <c r="E3" s="10"/>
      <c r="F3" s="10"/>
    </row>
    <row r="4" spans="1:13" x14ac:dyDescent="0.35">
      <c r="B4" s="30"/>
      <c r="C4" s="30"/>
      <c r="D4" s="37" t="str">
        <f>"Start of program to " &amp; TEXT(C2,"general") &amp; " " &amp; TEXT(D2,"general") &amp; " (100% of program length)."</f>
        <v>Start of program to 0 years (100% of program length).</v>
      </c>
      <c r="E4" s="38"/>
      <c r="F4" s="38"/>
      <c r="G4" s="38"/>
      <c r="H4" s="39" t="str">
        <f>"From " &amp; TEXT(C2,"general") &amp; " to " &amp; TEXT(F2,"general") &amp; " " &amp; TEXT(G2,"general") &amp; " (150% of program length)."</f>
        <v>From 0 to 0 years (150% of program length).</v>
      </c>
      <c r="I4" s="40"/>
      <c r="J4" s="40"/>
      <c r="K4" s="41"/>
      <c r="L4" s="42"/>
      <c r="M4" s="42"/>
    </row>
    <row r="5" spans="1:13" ht="76" customHeight="1" x14ac:dyDescent="0.35">
      <c r="A5" s="18" t="s">
        <v>14</v>
      </c>
      <c r="B5" s="31" t="str">
        <f>"Expected completion year at " &amp; TEXT(C2,"general") &amp; " " &amp; TEXT(D2, "general") &amp; " (100% of program length) after the start of the program."</f>
        <v>Expected completion year at 0 years (100% of program length) after the start of the program.</v>
      </c>
      <c r="C5" s="31" t="str">
        <f>"Year collecting data for annual report and PEP. Note this is " &amp; TEXT(F2,"general") &amp; " " &amp; TEXT(G2,"general") &amp; " (150% of program length) after the start of the program."</f>
        <v>Year collecting data for annual report and PEP. Note this is 0 years (150% of program length) after the start of the program.</v>
      </c>
      <c r="D5" s="32" t="s">
        <v>4</v>
      </c>
      <c r="E5" s="31" t="str">
        <f>"Total number of students withdrawn by " &amp; TEXT(C2,"general") &amp; " " &amp; TEXT(D2,"general") &amp; " (100% of program length)."</f>
        <v>Total number of students withdrawn by 0 years (100% of program length).</v>
      </c>
      <c r="F5" s="31" t="str">
        <f>"Total number of students terminated by " &amp; TEXT(C2,"general") &amp; " " &amp; TEXT(D2,"general") &amp; " (100% of program length)."</f>
        <v>Total number of students terminated by 0 years (100% of program length).</v>
      </c>
      <c r="G5" s="31" t="str">
        <f>"Total number of students completed at " &amp; TEXT(C2,"general") &amp; " " &amp; TEXT(D2,"general") &amp; " (100% of program length)."</f>
        <v>Total number of students completed at 0 years (100% of program length).</v>
      </c>
      <c r="H5" s="33" t="s">
        <v>5</v>
      </c>
      <c r="I5" s="31" t="str">
        <f>"Of the continuing students, number of students withdrawn between " &amp;TEXT(C2,"general") &amp; " and " &amp; TEXT(F2,"general") &amp; " " &amp; TEXT(G2,"general") &amp; " (150% of program length)."</f>
        <v>Of the continuing students, number of students withdrawn between 0 and 0 years (150% of program length).</v>
      </c>
      <c r="J5" s="31" t="str">
        <f>"Of the continuing students, number of students terminated between " &amp;TEXT(C2,"general") &amp; " and " &amp; TEXT(F2,"general") &amp; " " &amp; TEXT(G2,"general") &amp; " (150% of program length)."</f>
        <v>Of the continuing students, number of students terminated between 0 and 0 years (150% of program length).</v>
      </c>
      <c r="K5" s="34" t="str">
        <f>"Of the continuing students, total number of students completed between " &amp;TEXT(C2,"general") &amp; " and " &amp;TEXT(F2,"general") &amp; " " &amp;TEXT(G2,"general") &amp; " (150% of program length)."</f>
        <v>Of the continuing students, total number of students completed between 0 and 0 years (150% of program length).</v>
      </c>
      <c r="L5" s="35" t="s">
        <v>23</v>
      </c>
      <c r="M5" s="36" t="s">
        <v>3</v>
      </c>
    </row>
    <row r="6" spans="1:13" x14ac:dyDescent="0.35">
      <c r="A6" s="8" t="s">
        <v>0</v>
      </c>
      <c r="B6" s="8" t="s">
        <v>0</v>
      </c>
      <c r="C6" s="8" t="s">
        <v>0</v>
      </c>
      <c r="D6" s="12" t="s">
        <v>1</v>
      </c>
      <c r="E6" s="8" t="s">
        <v>25</v>
      </c>
      <c r="F6" s="8" t="s">
        <v>26</v>
      </c>
      <c r="G6" s="8" t="s">
        <v>2</v>
      </c>
      <c r="H6" s="43" t="e">
        <f>D6-E6-F6-G6</f>
        <v>#VALUE!</v>
      </c>
      <c r="I6" s="8" t="s">
        <v>25</v>
      </c>
      <c r="J6" s="8" t="s">
        <v>26</v>
      </c>
      <c r="K6" s="13" t="s">
        <v>2</v>
      </c>
      <c r="L6" s="44" t="e">
        <f>G6+K6</f>
        <v>#VALUE!</v>
      </c>
      <c r="M6" s="14" t="e">
        <f>L6/D6</f>
        <v>#VALUE!</v>
      </c>
    </row>
    <row r="7" spans="1:13" x14ac:dyDescent="0.35">
      <c r="A7" s="8" t="s">
        <v>0</v>
      </c>
      <c r="B7" s="8" t="s">
        <v>0</v>
      </c>
      <c r="C7" s="8" t="s">
        <v>0</v>
      </c>
      <c r="D7" s="12" t="s">
        <v>1</v>
      </c>
      <c r="E7" s="8" t="s">
        <v>25</v>
      </c>
      <c r="F7" s="8" t="s">
        <v>26</v>
      </c>
      <c r="G7" s="8" t="s">
        <v>2</v>
      </c>
      <c r="H7" s="43" t="e">
        <f t="shared" ref="H7:H32" si="0">D7-E7-F7-G7</f>
        <v>#VALUE!</v>
      </c>
      <c r="I7" s="8" t="s">
        <v>25</v>
      </c>
      <c r="J7" s="8" t="s">
        <v>26</v>
      </c>
      <c r="K7" s="13" t="s">
        <v>2</v>
      </c>
      <c r="L7" s="44" t="e">
        <f t="shared" ref="L7:L33" si="1">G7+K7</f>
        <v>#VALUE!</v>
      </c>
      <c r="M7" s="14" t="e">
        <f t="shared" ref="M7:M33" si="2">L7/D7</f>
        <v>#VALUE!</v>
      </c>
    </row>
    <row r="8" spans="1:13" x14ac:dyDescent="0.35">
      <c r="A8" s="8" t="s">
        <v>0</v>
      </c>
      <c r="B8" s="8" t="s">
        <v>0</v>
      </c>
      <c r="C8" s="8" t="s">
        <v>0</v>
      </c>
      <c r="D8" s="12" t="s">
        <v>1</v>
      </c>
      <c r="E8" s="8" t="s">
        <v>25</v>
      </c>
      <c r="F8" s="8" t="s">
        <v>26</v>
      </c>
      <c r="G8" s="8" t="s">
        <v>2</v>
      </c>
      <c r="H8" s="43" t="e">
        <f t="shared" si="0"/>
        <v>#VALUE!</v>
      </c>
      <c r="I8" s="8" t="s">
        <v>25</v>
      </c>
      <c r="J8" s="8" t="s">
        <v>26</v>
      </c>
      <c r="K8" s="13" t="s">
        <v>2</v>
      </c>
      <c r="L8" s="44" t="e">
        <f t="shared" si="1"/>
        <v>#VALUE!</v>
      </c>
      <c r="M8" s="14" t="e">
        <f t="shared" si="2"/>
        <v>#VALUE!</v>
      </c>
    </row>
    <row r="9" spans="1:13" x14ac:dyDescent="0.35">
      <c r="A9" s="8" t="s">
        <v>0</v>
      </c>
      <c r="B9" s="8" t="s">
        <v>0</v>
      </c>
      <c r="C9" s="8" t="s">
        <v>0</v>
      </c>
      <c r="D9" s="12" t="s">
        <v>1</v>
      </c>
      <c r="E9" s="8" t="s">
        <v>25</v>
      </c>
      <c r="F9" s="8" t="s">
        <v>26</v>
      </c>
      <c r="G9" s="8" t="s">
        <v>2</v>
      </c>
      <c r="H9" s="43" t="e">
        <f t="shared" si="0"/>
        <v>#VALUE!</v>
      </c>
      <c r="I9" s="8" t="s">
        <v>25</v>
      </c>
      <c r="J9" s="8" t="s">
        <v>26</v>
      </c>
      <c r="K9" s="13" t="s">
        <v>2</v>
      </c>
      <c r="L9" s="44" t="e">
        <f t="shared" si="1"/>
        <v>#VALUE!</v>
      </c>
      <c r="M9" s="14" t="e">
        <f t="shared" si="2"/>
        <v>#VALUE!</v>
      </c>
    </row>
    <row r="10" spans="1:13" x14ac:dyDescent="0.35">
      <c r="A10" s="8" t="s">
        <v>0</v>
      </c>
      <c r="B10" s="8" t="s">
        <v>0</v>
      </c>
      <c r="C10" s="8" t="s">
        <v>0</v>
      </c>
      <c r="D10" s="12" t="s">
        <v>1</v>
      </c>
      <c r="E10" s="8" t="s">
        <v>25</v>
      </c>
      <c r="F10" s="8" t="s">
        <v>26</v>
      </c>
      <c r="G10" s="8" t="s">
        <v>2</v>
      </c>
      <c r="H10" s="43" t="e">
        <f t="shared" si="0"/>
        <v>#VALUE!</v>
      </c>
      <c r="I10" s="8" t="s">
        <v>25</v>
      </c>
      <c r="J10" s="8" t="s">
        <v>26</v>
      </c>
      <c r="K10" s="13" t="s">
        <v>2</v>
      </c>
      <c r="L10" s="44" t="e">
        <f t="shared" si="1"/>
        <v>#VALUE!</v>
      </c>
      <c r="M10" s="14" t="e">
        <f t="shared" si="2"/>
        <v>#VALUE!</v>
      </c>
    </row>
    <row r="11" spans="1:13" x14ac:dyDescent="0.35">
      <c r="A11" s="8" t="s">
        <v>0</v>
      </c>
      <c r="B11" s="8" t="s">
        <v>0</v>
      </c>
      <c r="C11" s="8" t="s">
        <v>0</v>
      </c>
      <c r="D11" s="12" t="s">
        <v>1</v>
      </c>
      <c r="E11" s="8" t="s">
        <v>25</v>
      </c>
      <c r="F11" s="8" t="s">
        <v>26</v>
      </c>
      <c r="G11" s="8" t="s">
        <v>2</v>
      </c>
      <c r="H11" s="43" t="e">
        <f t="shared" si="0"/>
        <v>#VALUE!</v>
      </c>
      <c r="I11" s="8" t="s">
        <v>25</v>
      </c>
      <c r="J11" s="8" t="s">
        <v>26</v>
      </c>
      <c r="K11" s="13" t="s">
        <v>2</v>
      </c>
      <c r="L11" s="44" t="e">
        <f t="shared" si="1"/>
        <v>#VALUE!</v>
      </c>
      <c r="M11" s="14" t="e">
        <f t="shared" si="2"/>
        <v>#VALUE!</v>
      </c>
    </row>
    <row r="12" spans="1:13" x14ac:dyDescent="0.35">
      <c r="A12" s="8" t="s">
        <v>0</v>
      </c>
      <c r="B12" s="8" t="s">
        <v>0</v>
      </c>
      <c r="C12" s="8" t="s">
        <v>0</v>
      </c>
      <c r="D12" s="12" t="s">
        <v>1</v>
      </c>
      <c r="E12" s="8" t="s">
        <v>25</v>
      </c>
      <c r="F12" s="8" t="s">
        <v>26</v>
      </c>
      <c r="G12" s="8" t="s">
        <v>2</v>
      </c>
      <c r="H12" s="43" t="e">
        <f t="shared" si="0"/>
        <v>#VALUE!</v>
      </c>
      <c r="I12" s="8" t="s">
        <v>25</v>
      </c>
      <c r="J12" s="8" t="s">
        <v>26</v>
      </c>
      <c r="K12" s="13" t="s">
        <v>2</v>
      </c>
      <c r="L12" s="44" t="e">
        <f t="shared" si="1"/>
        <v>#VALUE!</v>
      </c>
      <c r="M12" s="14" t="e">
        <f t="shared" si="2"/>
        <v>#VALUE!</v>
      </c>
    </row>
    <row r="13" spans="1:13" x14ac:dyDescent="0.35">
      <c r="A13" s="8" t="s">
        <v>0</v>
      </c>
      <c r="B13" s="8" t="s">
        <v>0</v>
      </c>
      <c r="C13" s="8" t="s">
        <v>0</v>
      </c>
      <c r="D13" s="12" t="s">
        <v>1</v>
      </c>
      <c r="E13" s="8" t="s">
        <v>25</v>
      </c>
      <c r="F13" s="8" t="s">
        <v>26</v>
      </c>
      <c r="G13" s="8" t="s">
        <v>2</v>
      </c>
      <c r="H13" s="43" t="e">
        <f t="shared" si="0"/>
        <v>#VALUE!</v>
      </c>
      <c r="I13" s="8" t="s">
        <v>25</v>
      </c>
      <c r="J13" s="8" t="s">
        <v>26</v>
      </c>
      <c r="K13" s="13" t="s">
        <v>2</v>
      </c>
      <c r="L13" s="44" t="e">
        <f t="shared" si="1"/>
        <v>#VALUE!</v>
      </c>
      <c r="M13" s="14" t="e">
        <f t="shared" si="2"/>
        <v>#VALUE!</v>
      </c>
    </row>
    <row r="14" spans="1:13" x14ac:dyDescent="0.35">
      <c r="A14" s="8" t="s">
        <v>0</v>
      </c>
      <c r="B14" s="8" t="s">
        <v>0</v>
      </c>
      <c r="C14" s="8" t="s">
        <v>0</v>
      </c>
      <c r="D14" s="12" t="s">
        <v>1</v>
      </c>
      <c r="E14" s="8" t="s">
        <v>25</v>
      </c>
      <c r="F14" s="8" t="s">
        <v>26</v>
      </c>
      <c r="G14" s="8" t="s">
        <v>2</v>
      </c>
      <c r="H14" s="43" t="e">
        <f t="shared" si="0"/>
        <v>#VALUE!</v>
      </c>
      <c r="I14" s="8" t="s">
        <v>25</v>
      </c>
      <c r="J14" s="8" t="s">
        <v>26</v>
      </c>
      <c r="K14" s="13" t="s">
        <v>2</v>
      </c>
      <c r="L14" s="44" t="e">
        <f t="shared" si="1"/>
        <v>#VALUE!</v>
      </c>
      <c r="M14" s="14" t="e">
        <f t="shared" si="2"/>
        <v>#VALUE!</v>
      </c>
    </row>
    <row r="15" spans="1:13" x14ac:dyDescent="0.35">
      <c r="A15" s="8" t="s">
        <v>0</v>
      </c>
      <c r="B15" s="8" t="s">
        <v>0</v>
      </c>
      <c r="C15" s="8" t="s">
        <v>0</v>
      </c>
      <c r="D15" s="12" t="s">
        <v>1</v>
      </c>
      <c r="E15" s="8" t="s">
        <v>25</v>
      </c>
      <c r="F15" s="8" t="s">
        <v>26</v>
      </c>
      <c r="G15" s="8" t="s">
        <v>2</v>
      </c>
      <c r="H15" s="43" t="e">
        <f t="shared" si="0"/>
        <v>#VALUE!</v>
      </c>
      <c r="I15" s="8" t="s">
        <v>25</v>
      </c>
      <c r="J15" s="8" t="s">
        <v>26</v>
      </c>
      <c r="K15" s="13" t="s">
        <v>2</v>
      </c>
      <c r="L15" s="44" t="e">
        <f t="shared" si="1"/>
        <v>#VALUE!</v>
      </c>
      <c r="M15" s="14" t="e">
        <f t="shared" si="2"/>
        <v>#VALUE!</v>
      </c>
    </row>
    <row r="16" spans="1:13" x14ac:dyDescent="0.35">
      <c r="A16" s="8" t="s">
        <v>0</v>
      </c>
      <c r="B16" s="8" t="s">
        <v>0</v>
      </c>
      <c r="C16" s="8" t="s">
        <v>0</v>
      </c>
      <c r="D16" s="12" t="s">
        <v>1</v>
      </c>
      <c r="E16" s="8" t="s">
        <v>25</v>
      </c>
      <c r="F16" s="8" t="s">
        <v>26</v>
      </c>
      <c r="G16" s="8" t="s">
        <v>2</v>
      </c>
      <c r="H16" s="43" t="e">
        <f t="shared" si="0"/>
        <v>#VALUE!</v>
      </c>
      <c r="I16" s="8" t="s">
        <v>25</v>
      </c>
      <c r="J16" s="8" t="s">
        <v>26</v>
      </c>
      <c r="K16" s="13" t="s">
        <v>2</v>
      </c>
      <c r="L16" s="44" t="e">
        <f t="shared" si="1"/>
        <v>#VALUE!</v>
      </c>
      <c r="M16" s="14" t="e">
        <f t="shared" si="2"/>
        <v>#VALUE!</v>
      </c>
    </row>
    <row r="17" spans="1:13" x14ac:dyDescent="0.35">
      <c r="A17" s="8" t="s">
        <v>0</v>
      </c>
      <c r="B17" s="8" t="s">
        <v>0</v>
      </c>
      <c r="C17" s="8" t="s">
        <v>0</v>
      </c>
      <c r="D17" s="12" t="s">
        <v>1</v>
      </c>
      <c r="E17" s="8" t="s">
        <v>25</v>
      </c>
      <c r="F17" s="8" t="s">
        <v>26</v>
      </c>
      <c r="G17" s="8" t="s">
        <v>2</v>
      </c>
      <c r="H17" s="43" t="e">
        <f t="shared" si="0"/>
        <v>#VALUE!</v>
      </c>
      <c r="I17" s="8" t="s">
        <v>25</v>
      </c>
      <c r="J17" s="8" t="s">
        <v>26</v>
      </c>
      <c r="K17" s="13" t="s">
        <v>2</v>
      </c>
      <c r="L17" s="44" t="e">
        <f t="shared" si="1"/>
        <v>#VALUE!</v>
      </c>
      <c r="M17" s="14" t="e">
        <f t="shared" si="2"/>
        <v>#VALUE!</v>
      </c>
    </row>
    <row r="18" spans="1:13" x14ac:dyDescent="0.35">
      <c r="A18" s="8" t="s">
        <v>0</v>
      </c>
      <c r="B18" s="8" t="s">
        <v>0</v>
      </c>
      <c r="C18" s="8" t="s">
        <v>0</v>
      </c>
      <c r="D18" s="12" t="s">
        <v>1</v>
      </c>
      <c r="E18" s="8" t="s">
        <v>25</v>
      </c>
      <c r="F18" s="8" t="s">
        <v>26</v>
      </c>
      <c r="G18" s="8" t="s">
        <v>2</v>
      </c>
      <c r="H18" s="43" t="e">
        <f t="shared" si="0"/>
        <v>#VALUE!</v>
      </c>
      <c r="I18" s="8" t="s">
        <v>25</v>
      </c>
      <c r="J18" s="8" t="s">
        <v>26</v>
      </c>
      <c r="K18" s="13" t="s">
        <v>2</v>
      </c>
      <c r="L18" s="44" t="e">
        <f t="shared" si="1"/>
        <v>#VALUE!</v>
      </c>
      <c r="M18" s="14" t="e">
        <f t="shared" si="2"/>
        <v>#VALUE!</v>
      </c>
    </row>
    <row r="19" spans="1:13" x14ac:dyDescent="0.35">
      <c r="A19" s="8" t="s">
        <v>0</v>
      </c>
      <c r="B19" s="8" t="s">
        <v>0</v>
      </c>
      <c r="C19" s="8" t="s">
        <v>0</v>
      </c>
      <c r="D19" s="12" t="s">
        <v>1</v>
      </c>
      <c r="E19" s="8" t="s">
        <v>25</v>
      </c>
      <c r="F19" s="8" t="s">
        <v>26</v>
      </c>
      <c r="G19" s="8" t="s">
        <v>2</v>
      </c>
      <c r="H19" s="43" t="e">
        <f t="shared" si="0"/>
        <v>#VALUE!</v>
      </c>
      <c r="I19" s="8" t="s">
        <v>25</v>
      </c>
      <c r="J19" s="8" t="s">
        <v>26</v>
      </c>
      <c r="K19" s="13" t="s">
        <v>2</v>
      </c>
      <c r="L19" s="44" t="e">
        <f t="shared" si="1"/>
        <v>#VALUE!</v>
      </c>
      <c r="M19" s="14" t="e">
        <f t="shared" si="2"/>
        <v>#VALUE!</v>
      </c>
    </row>
    <row r="20" spans="1:13" x14ac:dyDescent="0.35">
      <c r="A20" s="8" t="s">
        <v>0</v>
      </c>
      <c r="B20" s="8" t="s">
        <v>0</v>
      </c>
      <c r="C20" s="8" t="s">
        <v>0</v>
      </c>
      <c r="D20" s="12" t="s">
        <v>1</v>
      </c>
      <c r="E20" s="8" t="s">
        <v>25</v>
      </c>
      <c r="F20" s="8" t="s">
        <v>26</v>
      </c>
      <c r="G20" s="8" t="s">
        <v>2</v>
      </c>
      <c r="H20" s="43" t="e">
        <f t="shared" si="0"/>
        <v>#VALUE!</v>
      </c>
      <c r="I20" s="8" t="s">
        <v>25</v>
      </c>
      <c r="J20" s="8" t="s">
        <v>26</v>
      </c>
      <c r="K20" s="13" t="s">
        <v>2</v>
      </c>
      <c r="L20" s="44" t="e">
        <f t="shared" si="1"/>
        <v>#VALUE!</v>
      </c>
      <c r="M20" s="14" t="e">
        <f t="shared" si="2"/>
        <v>#VALUE!</v>
      </c>
    </row>
    <row r="21" spans="1:13" x14ac:dyDescent="0.35">
      <c r="A21" s="8" t="s">
        <v>0</v>
      </c>
      <c r="B21" s="8" t="s">
        <v>0</v>
      </c>
      <c r="C21" s="8" t="s">
        <v>0</v>
      </c>
      <c r="D21" s="12" t="s">
        <v>1</v>
      </c>
      <c r="E21" s="8" t="s">
        <v>25</v>
      </c>
      <c r="F21" s="8" t="s">
        <v>26</v>
      </c>
      <c r="G21" s="8" t="s">
        <v>2</v>
      </c>
      <c r="H21" s="43" t="e">
        <f t="shared" si="0"/>
        <v>#VALUE!</v>
      </c>
      <c r="I21" s="8" t="s">
        <v>25</v>
      </c>
      <c r="J21" s="8" t="s">
        <v>26</v>
      </c>
      <c r="K21" s="13" t="s">
        <v>2</v>
      </c>
      <c r="L21" s="44" t="e">
        <f t="shared" si="1"/>
        <v>#VALUE!</v>
      </c>
      <c r="M21" s="14" t="e">
        <f t="shared" si="2"/>
        <v>#VALUE!</v>
      </c>
    </row>
    <row r="22" spans="1:13" x14ac:dyDescent="0.35">
      <c r="A22" s="8" t="s">
        <v>0</v>
      </c>
      <c r="B22" s="8" t="s">
        <v>0</v>
      </c>
      <c r="C22" s="8" t="s">
        <v>0</v>
      </c>
      <c r="D22" s="12" t="s">
        <v>1</v>
      </c>
      <c r="E22" s="8" t="s">
        <v>25</v>
      </c>
      <c r="F22" s="8" t="s">
        <v>26</v>
      </c>
      <c r="G22" s="8" t="s">
        <v>2</v>
      </c>
      <c r="H22" s="43" t="e">
        <f t="shared" si="0"/>
        <v>#VALUE!</v>
      </c>
      <c r="I22" s="8" t="s">
        <v>25</v>
      </c>
      <c r="J22" s="8" t="s">
        <v>26</v>
      </c>
      <c r="K22" s="13" t="s">
        <v>2</v>
      </c>
      <c r="L22" s="44" t="e">
        <f t="shared" si="1"/>
        <v>#VALUE!</v>
      </c>
      <c r="M22" s="14" t="e">
        <f t="shared" si="2"/>
        <v>#VALUE!</v>
      </c>
    </row>
    <row r="23" spans="1:13" x14ac:dyDescent="0.35">
      <c r="A23" s="8" t="s">
        <v>0</v>
      </c>
      <c r="B23" s="8" t="s">
        <v>0</v>
      </c>
      <c r="C23" s="8" t="s">
        <v>0</v>
      </c>
      <c r="D23" s="12" t="s">
        <v>1</v>
      </c>
      <c r="E23" s="8" t="s">
        <v>25</v>
      </c>
      <c r="F23" s="8" t="s">
        <v>26</v>
      </c>
      <c r="G23" s="8" t="s">
        <v>2</v>
      </c>
      <c r="H23" s="43" t="e">
        <f t="shared" si="0"/>
        <v>#VALUE!</v>
      </c>
      <c r="I23" s="8" t="s">
        <v>25</v>
      </c>
      <c r="J23" s="8" t="s">
        <v>26</v>
      </c>
      <c r="K23" s="13" t="s">
        <v>2</v>
      </c>
      <c r="L23" s="44" t="e">
        <f t="shared" si="1"/>
        <v>#VALUE!</v>
      </c>
      <c r="M23" s="14" t="e">
        <f t="shared" si="2"/>
        <v>#VALUE!</v>
      </c>
    </row>
    <row r="24" spans="1:13" x14ac:dyDescent="0.35">
      <c r="A24" s="8" t="s">
        <v>0</v>
      </c>
      <c r="B24" s="8" t="s">
        <v>0</v>
      </c>
      <c r="C24" s="8" t="s">
        <v>0</v>
      </c>
      <c r="D24" s="12" t="s">
        <v>1</v>
      </c>
      <c r="E24" s="8" t="s">
        <v>25</v>
      </c>
      <c r="F24" s="8" t="s">
        <v>26</v>
      </c>
      <c r="G24" s="8" t="s">
        <v>2</v>
      </c>
      <c r="H24" s="43" t="e">
        <f t="shared" si="0"/>
        <v>#VALUE!</v>
      </c>
      <c r="I24" s="8" t="s">
        <v>25</v>
      </c>
      <c r="J24" s="8" t="s">
        <v>26</v>
      </c>
      <c r="K24" s="13" t="s">
        <v>2</v>
      </c>
      <c r="L24" s="44" t="e">
        <f t="shared" si="1"/>
        <v>#VALUE!</v>
      </c>
      <c r="M24" s="14" t="e">
        <f t="shared" si="2"/>
        <v>#VALUE!</v>
      </c>
    </row>
    <row r="25" spans="1:13" x14ac:dyDescent="0.35">
      <c r="A25" s="8" t="s">
        <v>0</v>
      </c>
      <c r="B25" s="8" t="s">
        <v>0</v>
      </c>
      <c r="C25" s="8" t="s">
        <v>0</v>
      </c>
      <c r="D25" s="12" t="s">
        <v>1</v>
      </c>
      <c r="E25" s="8" t="s">
        <v>25</v>
      </c>
      <c r="F25" s="8" t="s">
        <v>26</v>
      </c>
      <c r="G25" s="8" t="s">
        <v>2</v>
      </c>
      <c r="H25" s="43" t="e">
        <f t="shared" si="0"/>
        <v>#VALUE!</v>
      </c>
      <c r="I25" s="8" t="s">
        <v>25</v>
      </c>
      <c r="J25" s="8" t="s">
        <v>26</v>
      </c>
      <c r="K25" s="13" t="s">
        <v>2</v>
      </c>
      <c r="L25" s="44" t="e">
        <f t="shared" si="1"/>
        <v>#VALUE!</v>
      </c>
      <c r="M25" s="14" t="e">
        <f t="shared" si="2"/>
        <v>#VALUE!</v>
      </c>
    </row>
    <row r="26" spans="1:13" x14ac:dyDescent="0.35">
      <c r="A26" s="8" t="s">
        <v>0</v>
      </c>
      <c r="B26" s="8" t="s">
        <v>0</v>
      </c>
      <c r="C26" s="8" t="s">
        <v>0</v>
      </c>
      <c r="D26" s="12" t="s">
        <v>1</v>
      </c>
      <c r="E26" s="8" t="s">
        <v>25</v>
      </c>
      <c r="F26" s="8" t="s">
        <v>26</v>
      </c>
      <c r="G26" s="8" t="s">
        <v>2</v>
      </c>
      <c r="H26" s="43" t="e">
        <f t="shared" si="0"/>
        <v>#VALUE!</v>
      </c>
      <c r="I26" s="8" t="s">
        <v>25</v>
      </c>
      <c r="J26" s="8" t="s">
        <v>26</v>
      </c>
      <c r="K26" s="13" t="s">
        <v>2</v>
      </c>
      <c r="L26" s="44" t="e">
        <f t="shared" si="1"/>
        <v>#VALUE!</v>
      </c>
      <c r="M26" s="14" t="e">
        <f t="shared" si="2"/>
        <v>#VALUE!</v>
      </c>
    </row>
    <row r="27" spans="1:13" x14ac:dyDescent="0.35">
      <c r="A27" s="8" t="s">
        <v>0</v>
      </c>
      <c r="B27" s="8" t="s">
        <v>0</v>
      </c>
      <c r="C27" s="8" t="s">
        <v>0</v>
      </c>
      <c r="D27" s="12" t="s">
        <v>1</v>
      </c>
      <c r="E27" s="8" t="s">
        <v>25</v>
      </c>
      <c r="F27" s="8" t="s">
        <v>26</v>
      </c>
      <c r="G27" s="8" t="s">
        <v>2</v>
      </c>
      <c r="H27" s="43" t="e">
        <f t="shared" si="0"/>
        <v>#VALUE!</v>
      </c>
      <c r="I27" s="8" t="s">
        <v>25</v>
      </c>
      <c r="J27" s="8" t="s">
        <v>26</v>
      </c>
      <c r="K27" s="13" t="s">
        <v>2</v>
      </c>
      <c r="L27" s="44" t="e">
        <f t="shared" si="1"/>
        <v>#VALUE!</v>
      </c>
      <c r="M27" s="14" t="e">
        <f t="shared" si="2"/>
        <v>#VALUE!</v>
      </c>
    </row>
    <row r="28" spans="1:13" x14ac:dyDescent="0.35">
      <c r="A28" s="8" t="s">
        <v>0</v>
      </c>
      <c r="B28" s="8" t="s">
        <v>0</v>
      </c>
      <c r="C28" s="8" t="s">
        <v>0</v>
      </c>
      <c r="D28" s="12" t="s">
        <v>1</v>
      </c>
      <c r="E28" s="8" t="s">
        <v>25</v>
      </c>
      <c r="F28" s="8" t="s">
        <v>26</v>
      </c>
      <c r="G28" s="8" t="s">
        <v>2</v>
      </c>
      <c r="H28" s="43" t="e">
        <f t="shared" si="0"/>
        <v>#VALUE!</v>
      </c>
      <c r="I28" s="8" t="s">
        <v>25</v>
      </c>
      <c r="J28" s="8" t="s">
        <v>26</v>
      </c>
      <c r="K28" s="13" t="s">
        <v>2</v>
      </c>
      <c r="L28" s="44" t="e">
        <f t="shared" si="1"/>
        <v>#VALUE!</v>
      </c>
      <c r="M28" s="14" t="e">
        <f t="shared" si="2"/>
        <v>#VALUE!</v>
      </c>
    </row>
    <row r="29" spans="1:13" x14ac:dyDescent="0.35">
      <c r="A29" s="8" t="s">
        <v>0</v>
      </c>
      <c r="B29" s="8" t="s">
        <v>0</v>
      </c>
      <c r="C29" s="8" t="s">
        <v>0</v>
      </c>
      <c r="D29" s="12" t="s">
        <v>1</v>
      </c>
      <c r="E29" s="8" t="s">
        <v>25</v>
      </c>
      <c r="F29" s="8" t="s">
        <v>26</v>
      </c>
      <c r="G29" s="8" t="s">
        <v>2</v>
      </c>
      <c r="H29" s="43" t="e">
        <f t="shared" si="0"/>
        <v>#VALUE!</v>
      </c>
      <c r="I29" s="8" t="s">
        <v>25</v>
      </c>
      <c r="J29" s="8" t="s">
        <v>26</v>
      </c>
      <c r="K29" s="13" t="s">
        <v>2</v>
      </c>
      <c r="L29" s="44" t="e">
        <f t="shared" si="1"/>
        <v>#VALUE!</v>
      </c>
      <c r="M29" s="14" t="e">
        <f t="shared" si="2"/>
        <v>#VALUE!</v>
      </c>
    </row>
    <row r="30" spans="1:13" x14ac:dyDescent="0.35">
      <c r="A30" s="8" t="s">
        <v>0</v>
      </c>
      <c r="B30" s="8" t="s">
        <v>0</v>
      </c>
      <c r="C30" s="8" t="s">
        <v>0</v>
      </c>
      <c r="D30" s="12" t="s">
        <v>1</v>
      </c>
      <c r="E30" s="8" t="s">
        <v>25</v>
      </c>
      <c r="F30" s="8" t="s">
        <v>26</v>
      </c>
      <c r="G30" s="8" t="s">
        <v>2</v>
      </c>
      <c r="H30" s="43" t="e">
        <f t="shared" si="0"/>
        <v>#VALUE!</v>
      </c>
      <c r="I30" s="8" t="s">
        <v>25</v>
      </c>
      <c r="J30" s="8" t="s">
        <v>26</v>
      </c>
      <c r="K30" s="13" t="s">
        <v>2</v>
      </c>
      <c r="L30" s="44" t="e">
        <f t="shared" si="1"/>
        <v>#VALUE!</v>
      </c>
      <c r="M30" s="14" t="e">
        <f t="shared" si="2"/>
        <v>#VALUE!</v>
      </c>
    </row>
    <row r="31" spans="1:13" x14ac:dyDescent="0.35">
      <c r="A31" s="8" t="s">
        <v>0</v>
      </c>
      <c r="B31" s="8" t="s">
        <v>0</v>
      </c>
      <c r="C31" s="8" t="s">
        <v>0</v>
      </c>
      <c r="D31" s="12" t="s">
        <v>1</v>
      </c>
      <c r="E31" s="8" t="s">
        <v>25</v>
      </c>
      <c r="F31" s="8" t="s">
        <v>26</v>
      </c>
      <c r="G31" s="8" t="s">
        <v>2</v>
      </c>
      <c r="H31" s="43" t="e">
        <f t="shared" si="0"/>
        <v>#VALUE!</v>
      </c>
      <c r="I31" s="8" t="s">
        <v>25</v>
      </c>
      <c r="J31" s="8" t="s">
        <v>26</v>
      </c>
      <c r="K31" s="13" t="s">
        <v>2</v>
      </c>
      <c r="L31" s="44" t="e">
        <f t="shared" si="1"/>
        <v>#VALUE!</v>
      </c>
      <c r="M31" s="14" t="e">
        <f t="shared" si="2"/>
        <v>#VALUE!</v>
      </c>
    </row>
    <row r="32" spans="1:13" x14ac:dyDescent="0.35">
      <c r="A32" s="8" t="s">
        <v>0</v>
      </c>
      <c r="B32" s="8" t="s">
        <v>0</v>
      </c>
      <c r="C32" s="8" t="s">
        <v>0</v>
      </c>
      <c r="D32" s="12" t="s">
        <v>1</v>
      </c>
      <c r="E32" s="8" t="s">
        <v>25</v>
      </c>
      <c r="F32" s="8" t="s">
        <v>26</v>
      </c>
      <c r="G32" s="8" t="s">
        <v>2</v>
      </c>
      <c r="H32" s="43" t="e">
        <f t="shared" si="0"/>
        <v>#VALUE!</v>
      </c>
      <c r="I32" s="8" t="s">
        <v>25</v>
      </c>
      <c r="J32" s="8" t="s">
        <v>26</v>
      </c>
      <c r="K32" s="13" t="s">
        <v>2</v>
      </c>
      <c r="L32" s="44" t="e">
        <f t="shared" si="1"/>
        <v>#VALUE!</v>
      </c>
      <c r="M32" s="14" t="e">
        <f t="shared" si="2"/>
        <v>#VALUE!</v>
      </c>
    </row>
    <row r="33" spans="1:13" x14ac:dyDescent="0.35">
      <c r="A33" s="8" t="s">
        <v>0</v>
      </c>
      <c r="B33" s="8" t="s">
        <v>0</v>
      </c>
      <c r="C33" s="8" t="s">
        <v>0</v>
      </c>
      <c r="D33" s="12" t="s">
        <v>1</v>
      </c>
      <c r="E33" s="8" t="s">
        <v>25</v>
      </c>
      <c r="F33" s="8" t="s">
        <v>26</v>
      </c>
      <c r="G33" s="8" t="s">
        <v>2</v>
      </c>
      <c r="H33" s="43" t="e">
        <f>D33-E33-F33-G33</f>
        <v>#VALUE!</v>
      </c>
      <c r="I33" s="8" t="s">
        <v>25</v>
      </c>
      <c r="J33" s="8" t="s">
        <v>26</v>
      </c>
      <c r="K33" s="13" t="s">
        <v>2</v>
      </c>
      <c r="L33" s="44" t="e">
        <f t="shared" si="1"/>
        <v>#VALUE!</v>
      </c>
      <c r="M33" s="14" t="e">
        <f t="shared" si="2"/>
        <v>#VALUE!</v>
      </c>
    </row>
  </sheetData>
  <sheetProtection algorithmName="SHA-512" hashValue="ejcLa3BgrSM2jwVv4nCaMPhRDzWKAOJEFV0sJlpoPQ30xj7Wl08Ux+kupdoMC37+4KjDlBbr6ENErUAISkbpHA==" saltValue="3zWAxmtW5B4Bnh7lUMF8qg==" spinCount="100000" sheet="1" insertRows="0" pivotTables="0"/>
  <mergeCells count="2">
    <mergeCell ref="D4:G4"/>
    <mergeCell ref="H4:K4"/>
  </mergeCells>
  <dataValidations count="1">
    <dataValidation type="list" allowBlank="1" showInputMessage="1" showErrorMessage="1" sqref="D2" xr:uid="{2266F661-B024-4340-A457-0F404C32F172}">
      <formula1>"years, months, weeks"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Directions</vt:lpstr>
      <vt:lpstr>Program Completion with additio</vt:lpstr>
      <vt:lpstr>Program Completion addl' option</vt:lpstr>
      <vt:lpstr>Directions!_Hlk19360369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Wright</dc:creator>
  <cp:lastModifiedBy>Jodi Wright</cp:lastModifiedBy>
  <dcterms:created xsi:type="dcterms:W3CDTF">2024-12-03T19:38:51Z</dcterms:created>
  <dcterms:modified xsi:type="dcterms:W3CDTF">2025-07-18T15:38:24Z</dcterms:modified>
</cp:coreProperties>
</file>